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rcus-gonzalez/Desktop/"/>
    </mc:Choice>
  </mc:AlternateContent>
  <xr:revisionPtr revIDLastSave="0" documentId="13_ncr:1_{5A7E110A-0F32-CF4D-B5AA-55697568448E}" xr6:coauthVersionLast="47" xr6:coauthVersionMax="47" xr10:uidLastSave="{00000000-0000-0000-0000-000000000000}"/>
  <bookViews>
    <workbookView xWindow="0" yWindow="500" windowWidth="38400" windowHeight="20080" activeTab="13" xr2:uid="{99DB493B-8B5C-A640-8D29-F3A9FD544EC8}"/>
  </bookViews>
  <sheets>
    <sheet name="2-CANOPIES &amp; TENTS" sheetId="25" r:id="rId1"/>
    <sheet name="3-FLOORING, STAGE &amp; FENCE" sheetId="2" r:id="rId2"/>
    <sheet name="4-LIGHTING" sheetId="16" r:id="rId3"/>
    <sheet name="5-COOLING &amp; HEATING" sheetId="17" r:id="rId4"/>
    <sheet name="6-CHAIRS" sheetId="9" r:id="rId5"/>
    <sheet name="7-TABLES" sheetId="8" r:id="rId6"/>
    <sheet name="8-LINENS" sheetId="10" r:id="rId7"/>
    <sheet name="9-DINNERWARE" sheetId="4" r:id="rId8"/>
    <sheet name="10-SILVERWARE" sheetId="5" r:id="rId9"/>
    <sheet name="11-GLASSWARE" sheetId="6" r:id="rId10"/>
    <sheet name="12-CHARGER" sheetId="7" r:id="rId11"/>
    <sheet name="13-LOUNGES" sheetId="13" r:id="rId12"/>
    <sheet name="14-BARS" sheetId="14" r:id="rId13"/>
    <sheet name="15-CENTERPIECES" sheetId="12" r:id="rId14"/>
    <sheet name="16-WEDDING ACCENTS" sheetId="15" r:id="rId15"/>
    <sheet name="17-FOOD EQUIPMENT" sheetId="11" r:id="rId16"/>
    <sheet name="18-CONFERENCES &amp; MEETINGS" sheetId="18" r:id="rId17"/>
    <sheet name="19-DJ RENTALS" sheetId="3" r:id="rId18"/>
    <sheet name="20-MISCELLANEOUS" sheetId="19" r:id="rId19"/>
    <sheet name="GNL EQUIPMENTRental-new catgry+" sheetId="24" state="hidden" r:id="rId20"/>
  </sheets>
  <definedNames>
    <definedName name="_xlnm.Print_Area" localSheetId="8">'10-SILVERWARE'!$A$1:$J$12</definedName>
    <definedName name="_xlnm.Print_Area" localSheetId="9">'11-GLASSWARE'!$A$1:$L$17</definedName>
    <definedName name="_xlnm.Print_Area" localSheetId="11">'13-LOUNGES'!$A$1:$I$14</definedName>
    <definedName name="_xlnm.Print_Area" localSheetId="12">'14-BARS'!$A$1:$I$12</definedName>
    <definedName name="_xlnm.Print_Area" localSheetId="13">'15-CENTERPIECES'!$A$1:$J$48</definedName>
    <definedName name="_xlnm.Print_Area" localSheetId="14">'16-WEDDING ACCENTS'!$A$1:$I$65</definedName>
    <definedName name="_xlnm.Print_Area" localSheetId="15">'17-FOOD EQUIPMENT'!$A$1:$J$93</definedName>
    <definedName name="_xlnm.Print_Area" localSheetId="16">'18-CONFERENCES &amp; MEETINGS'!$A$1:$J$46</definedName>
    <definedName name="_xlnm.Print_Area" localSheetId="17">'19-DJ RENTALS'!$A$1:$I$21</definedName>
    <definedName name="_xlnm.Print_Area" localSheetId="0">'2-CANOPIES &amp; TENTS'!$A$1:$I$82</definedName>
    <definedName name="_xlnm.Print_Area" localSheetId="18">'20-MISCELLANEOUS'!$A$1:$J$16</definedName>
    <definedName name="_xlnm.Print_Area" localSheetId="2">'4-LIGHTING'!$A$1:$J$38</definedName>
    <definedName name="_xlnm.Print_Area" localSheetId="3">'5-COOLING &amp; HEATING'!$A$1:$J$15</definedName>
    <definedName name="_xlnm.Print_Area" localSheetId="4">'6-CHAIRS'!$A$1:$L$23</definedName>
    <definedName name="_xlnm.Print_Area" localSheetId="5">'7-TABLES'!$A$1:$I$29</definedName>
    <definedName name="_xlnm.Print_Area" localSheetId="6">'8-LINENS'!$A$1:$J$31</definedName>
    <definedName name="_xlnm.Print_Area" localSheetId="7">'9-DINNERWARE'!$A$1:$L$23</definedName>
    <definedName name="_xlnm.Print_Area" localSheetId="19">'GNL EQUIPMENTRental-new catgry+'!$A$1:$N$19</definedName>
    <definedName name="_xlnm.Print_Titles" localSheetId="8">'10-SILVERWARE'!$1:$1</definedName>
    <definedName name="_xlnm.Print_Titles" localSheetId="9">'11-GLASSWARE'!$1:$1</definedName>
    <definedName name="_xlnm.Print_Titles" localSheetId="10">'12-CHARGER'!$1:$1</definedName>
    <definedName name="_xlnm.Print_Titles" localSheetId="11">'13-LOUNGES'!$1:$1</definedName>
    <definedName name="_xlnm.Print_Titles" localSheetId="12">'14-BARS'!$1:$1</definedName>
    <definedName name="_xlnm.Print_Titles" localSheetId="13">'15-CENTERPIECES'!$1:$1</definedName>
    <definedName name="_xlnm.Print_Titles" localSheetId="14">'16-WEDDING ACCENTS'!$1:$1</definedName>
    <definedName name="_xlnm.Print_Titles" localSheetId="15">'17-FOOD EQUIPMENT'!$1:$1</definedName>
    <definedName name="_xlnm.Print_Titles" localSheetId="16">'18-CONFERENCES &amp; MEETINGS'!$1:$1</definedName>
    <definedName name="_xlnm.Print_Titles" localSheetId="17">'19-DJ RENTALS'!$1:$1</definedName>
    <definedName name="_xlnm.Print_Titles" localSheetId="0">'2-CANOPIES &amp; TENTS'!$1:$1</definedName>
    <definedName name="_xlnm.Print_Titles" localSheetId="18">'20-MISCELLANEOUS'!$1:$1</definedName>
    <definedName name="_xlnm.Print_Titles" localSheetId="1">'3-FLOORING, STAGE &amp; FENCE'!$1:$1</definedName>
    <definedName name="_xlnm.Print_Titles" localSheetId="2">'4-LIGHTING'!$1:$1</definedName>
    <definedName name="_xlnm.Print_Titles" localSheetId="3">'5-COOLING &amp; HEATING'!$1:$1</definedName>
    <definedName name="_xlnm.Print_Titles" localSheetId="4">'6-CHAIRS'!$1:$1</definedName>
    <definedName name="_xlnm.Print_Titles" localSheetId="5">'7-TABLES'!$1:$1</definedName>
    <definedName name="_xlnm.Print_Titles" localSheetId="6">'8-LINENS'!$1:$1</definedName>
    <definedName name="_xlnm.Print_Titles" localSheetId="7">'9-DINNERWARE'!$1:$1</definedName>
    <definedName name="_xlnm.Print_Titles" localSheetId="19">'GNL EQUIPMENTRental-new catgry+'!$1:$1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25" l="1"/>
  <c r="G82" i="25" s="1"/>
  <c r="E81" i="25"/>
  <c r="G81" i="25"/>
  <c r="E80" i="25"/>
  <c r="G80" i="25" s="1"/>
  <c r="E79" i="25"/>
  <c r="G79" i="25" s="1"/>
  <c r="E78" i="25"/>
  <c r="G78" i="25" s="1"/>
  <c r="E76" i="25"/>
  <c r="G76" i="25"/>
  <c r="E75" i="25"/>
  <c r="G75" i="25" s="1"/>
  <c r="E73" i="25"/>
  <c r="G73" i="25"/>
  <c r="E72" i="25"/>
  <c r="G72" i="25" s="1"/>
  <c r="E71" i="25"/>
  <c r="G71" i="25"/>
  <c r="E70" i="25"/>
  <c r="G70" i="25"/>
  <c r="E69" i="25"/>
  <c r="G69" i="25"/>
  <c r="E68" i="25"/>
  <c r="G68" i="25" s="1"/>
  <c r="E67" i="25"/>
  <c r="G67" i="25"/>
  <c r="E66" i="25"/>
  <c r="G66" i="25"/>
  <c r="E65" i="25"/>
  <c r="G65" i="25" s="1"/>
  <c r="E64" i="25"/>
  <c r="G64" i="25" s="1"/>
  <c r="E63" i="25"/>
  <c r="G63" i="25"/>
  <c r="E62" i="25"/>
  <c r="G62" i="25" s="1"/>
  <c r="E61" i="25"/>
  <c r="G61" i="25"/>
  <c r="E60" i="25"/>
  <c r="G60" i="25" s="1"/>
  <c r="E59" i="25"/>
  <c r="G59" i="25"/>
  <c r="E58" i="25"/>
  <c r="G58" i="25" s="1"/>
  <c r="E57" i="25"/>
  <c r="G57" i="25" s="1"/>
  <c r="E56" i="25"/>
  <c r="G56" i="25" s="1"/>
  <c r="E55" i="25"/>
  <c r="G55" i="25"/>
  <c r="E54" i="25"/>
  <c r="G54" i="25"/>
  <c r="E53" i="25"/>
  <c r="G53" i="25"/>
  <c r="E52" i="25"/>
  <c r="G52" i="25" s="1"/>
  <c r="E51" i="25"/>
  <c r="G51" i="25"/>
  <c r="E50" i="25"/>
  <c r="G50" i="25"/>
  <c r="E49" i="25"/>
  <c r="G49" i="25" s="1"/>
  <c r="E44" i="25"/>
  <c r="G44" i="25" s="1"/>
  <c r="E43" i="25"/>
  <c r="G43" i="25"/>
  <c r="E42" i="25"/>
  <c r="G42" i="25" s="1"/>
  <c r="E41" i="25"/>
  <c r="G41" i="25"/>
  <c r="E40" i="25"/>
  <c r="G40" i="25" s="1"/>
  <c r="E39" i="25"/>
  <c r="G39" i="25"/>
  <c r="E38" i="25"/>
  <c r="G38" i="25" s="1"/>
  <c r="E37" i="25"/>
  <c r="G37" i="25"/>
  <c r="E36" i="25"/>
  <c r="G36" i="25" s="1"/>
  <c r="E35" i="25"/>
  <c r="G35" i="25"/>
  <c r="E34" i="25"/>
  <c r="G34" i="25"/>
  <c r="E33" i="25"/>
  <c r="G33" i="25" s="1"/>
  <c r="E32" i="25"/>
  <c r="G32" i="25" s="1"/>
  <c r="E31" i="25"/>
  <c r="G31" i="25"/>
  <c r="E30" i="25"/>
  <c r="G30" i="25" s="1"/>
  <c r="E29" i="25"/>
  <c r="G29" i="25" s="1"/>
  <c r="E28" i="25"/>
  <c r="G28" i="25" s="1"/>
  <c r="E27" i="25"/>
  <c r="G27" i="25"/>
  <c r="E26" i="25"/>
  <c r="G26" i="25"/>
  <c r="E25" i="25"/>
  <c r="G25" i="25"/>
  <c r="E24" i="25"/>
  <c r="G24" i="25" s="1"/>
  <c r="E23" i="25"/>
  <c r="G23" i="25"/>
  <c r="E22" i="25"/>
  <c r="G22" i="25" s="1"/>
  <c r="E21" i="25"/>
  <c r="G21" i="25" s="1"/>
  <c r="E20" i="25"/>
  <c r="G20" i="25" s="1"/>
  <c r="E19" i="25"/>
  <c r="G19" i="25"/>
  <c r="E18" i="25"/>
  <c r="G18" i="25"/>
  <c r="E17" i="25"/>
  <c r="G17" i="25"/>
  <c r="E16" i="25"/>
  <c r="G16" i="25" s="1"/>
  <c r="E15" i="25"/>
  <c r="G15" i="25"/>
  <c r="E14" i="25"/>
  <c r="G14" i="25"/>
  <c r="E13" i="25"/>
  <c r="G13" i="25" s="1"/>
  <c r="E12" i="25"/>
  <c r="G12" i="25" s="1"/>
  <c r="E11" i="25"/>
  <c r="G11" i="25"/>
  <c r="E10" i="25"/>
  <c r="G10" i="25" s="1"/>
  <c r="E9" i="25"/>
  <c r="G9" i="25"/>
  <c r="E8" i="25"/>
  <c r="G8" i="25" s="1"/>
  <c r="E7" i="25"/>
  <c r="G7" i="25"/>
  <c r="E6" i="25"/>
  <c r="G6" i="25" s="1"/>
  <c r="E5" i="25"/>
  <c r="G5" i="25"/>
  <c r="E4" i="25"/>
  <c r="G4" i="25" s="1"/>
  <c r="E3" i="25"/>
  <c r="G3" i="25"/>
  <c r="E2" i="25"/>
  <c r="G2" i="25"/>
  <c r="E5" i="2"/>
  <c r="G5" i="2" s="1"/>
  <c r="E9" i="19"/>
  <c r="G9" i="19" s="1"/>
  <c r="E6" i="19"/>
  <c r="G6" i="19"/>
  <c r="E7" i="19"/>
  <c r="G7" i="19" s="1"/>
  <c r="E3" i="19"/>
  <c r="G3" i="19" s="1"/>
  <c r="E4" i="19"/>
  <c r="G4" i="19" s="1"/>
  <c r="E5" i="19"/>
  <c r="G5" i="19"/>
  <c r="E8" i="19"/>
  <c r="G8" i="19"/>
  <c r="E19" i="24"/>
  <c r="G19" i="24"/>
  <c r="E50" i="15"/>
  <c r="G50" i="15" s="1"/>
  <c r="E49" i="15"/>
  <c r="G49" i="15"/>
  <c r="E23" i="18"/>
  <c r="G23" i="18" s="1"/>
  <c r="E13" i="18"/>
  <c r="G13" i="18" s="1"/>
  <c r="E4" i="18"/>
  <c r="G4" i="18" s="1"/>
  <c r="E3" i="18"/>
  <c r="G3" i="18"/>
  <c r="E2" i="18"/>
  <c r="G2" i="18"/>
  <c r="E46" i="18"/>
  <c r="G46" i="18"/>
  <c r="E45" i="18"/>
  <c r="G45" i="18" s="1"/>
  <c r="E5" i="18"/>
  <c r="G5" i="18"/>
  <c r="E6" i="18"/>
  <c r="G6" i="18"/>
  <c r="E43" i="18"/>
  <c r="G43" i="18" s="1"/>
  <c r="E44" i="18"/>
  <c r="G44" i="18" s="1"/>
  <c r="E41" i="18"/>
  <c r="G41" i="18"/>
  <c r="E40" i="18"/>
  <c r="G40" i="18" s="1"/>
  <c r="E39" i="18"/>
  <c r="G39" i="18"/>
  <c r="E38" i="18"/>
  <c r="G38" i="18" s="1"/>
  <c r="E37" i="18"/>
  <c r="G37" i="18"/>
  <c r="E36" i="18"/>
  <c r="G36" i="18" s="1"/>
  <c r="E35" i="18"/>
  <c r="G35" i="18"/>
  <c r="E34" i="18"/>
  <c r="G34" i="18" s="1"/>
  <c r="E33" i="18"/>
  <c r="G33" i="18"/>
  <c r="E32" i="18"/>
  <c r="G32" i="18"/>
  <c r="E31" i="18"/>
  <c r="G31" i="18" s="1"/>
  <c r="E10" i="18"/>
  <c r="G10" i="18" s="1"/>
  <c r="E9" i="18"/>
  <c r="G9" i="18"/>
  <c r="E7" i="18"/>
  <c r="G7" i="18" s="1"/>
  <c r="E21" i="18"/>
  <c r="G21" i="18" s="1"/>
  <c r="E22" i="18"/>
  <c r="G22" i="18" s="1"/>
  <c r="E18" i="18"/>
  <c r="G18" i="18"/>
  <c r="E20" i="18"/>
  <c r="G20" i="18"/>
  <c r="E19" i="18"/>
  <c r="G19" i="18"/>
  <c r="E16" i="18"/>
  <c r="G16" i="18" s="1"/>
  <c r="E17" i="18"/>
  <c r="G17" i="18"/>
  <c r="E15" i="18"/>
  <c r="G15" i="18" s="1"/>
  <c r="E14" i="18"/>
  <c r="G14" i="18" s="1"/>
  <c r="E18" i="15"/>
  <c r="G18" i="15" s="1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K3" i="24"/>
  <c r="K2" i="24"/>
  <c r="E28" i="8"/>
  <c r="G28" i="8"/>
  <c r="E29" i="8"/>
  <c r="G29" i="8" s="1"/>
  <c r="E54" i="11"/>
  <c r="G54" i="11" s="1"/>
  <c r="E15" i="19"/>
  <c r="G15" i="19" s="1"/>
  <c r="E16" i="19"/>
  <c r="G16" i="19" s="1"/>
  <c r="E13" i="19"/>
  <c r="G13" i="19"/>
  <c r="E14" i="19"/>
  <c r="G14" i="19"/>
  <c r="E10" i="9"/>
  <c r="G10" i="9" s="1"/>
  <c r="E19" i="4"/>
  <c r="G19" i="4" s="1"/>
  <c r="E26" i="2"/>
  <c r="G26" i="2" s="1"/>
  <c r="E31" i="2"/>
  <c r="G31" i="2" s="1"/>
  <c r="E29" i="2"/>
  <c r="G29" i="2" s="1"/>
  <c r="E24" i="2"/>
  <c r="G24" i="2" s="1"/>
  <c r="E23" i="2"/>
  <c r="G23" i="2" s="1"/>
  <c r="E22" i="2"/>
  <c r="G22" i="2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/>
  <c r="E13" i="2"/>
  <c r="G13" i="2" s="1"/>
  <c r="E12" i="2"/>
  <c r="G12" i="2" s="1"/>
  <c r="E28" i="2"/>
  <c r="G28" i="2" s="1"/>
  <c r="E27" i="2"/>
  <c r="G27" i="2" s="1"/>
  <c r="E8" i="2"/>
  <c r="G8" i="2" s="1"/>
  <c r="E7" i="2"/>
  <c r="G7" i="2" s="1"/>
  <c r="E9" i="2"/>
  <c r="G9" i="2" s="1"/>
  <c r="E10" i="2"/>
  <c r="G10" i="2" s="1"/>
  <c r="E6" i="2"/>
  <c r="G6" i="2"/>
  <c r="E4" i="2"/>
  <c r="G4" i="2" s="1"/>
  <c r="E3" i="2"/>
  <c r="G3" i="2" s="1"/>
  <c r="E12" i="19"/>
  <c r="G12" i="19"/>
  <c r="E11" i="19"/>
  <c r="G11" i="19" s="1"/>
  <c r="E12" i="18"/>
  <c r="G12" i="18" s="1"/>
  <c r="E8" i="18"/>
  <c r="G8" i="18" s="1"/>
  <c r="E29" i="18"/>
  <c r="G29" i="18" s="1"/>
  <c r="E28" i="18"/>
  <c r="G28" i="18"/>
  <c r="E27" i="18"/>
  <c r="G27" i="18"/>
  <c r="E26" i="18"/>
  <c r="G26" i="18" s="1"/>
  <c r="E25" i="18"/>
  <c r="G25" i="18" s="1"/>
  <c r="E7" i="17"/>
  <c r="G7" i="17"/>
  <c r="E6" i="17"/>
  <c r="G6" i="17" s="1"/>
  <c r="E5" i="17"/>
  <c r="G5" i="17" s="1"/>
  <c r="E4" i="17"/>
  <c r="G4" i="17"/>
  <c r="E15" i="17"/>
  <c r="G15" i="17" s="1"/>
  <c r="E13" i="17"/>
  <c r="G13" i="17"/>
  <c r="E14" i="17"/>
  <c r="G14" i="17" s="1"/>
  <c r="E12" i="17"/>
  <c r="G12" i="17" s="1"/>
  <c r="E11" i="17"/>
  <c r="G11" i="17" s="1"/>
  <c r="E10" i="17"/>
  <c r="G10" i="17"/>
  <c r="E9" i="17"/>
  <c r="G9" i="17" s="1"/>
  <c r="E8" i="17"/>
  <c r="G8" i="17"/>
  <c r="E3" i="17"/>
  <c r="G3" i="17"/>
  <c r="E2" i="17"/>
  <c r="G2" i="17" s="1"/>
  <c r="E33" i="16"/>
  <c r="G33" i="16" s="1"/>
  <c r="E38" i="16"/>
  <c r="G38" i="16" s="1"/>
  <c r="E17" i="16"/>
  <c r="G17" i="16" s="1"/>
  <c r="E20" i="16"/>
  <c r="G20" i="16" s="1"/>
  <c r="E15" i="16"/>
  <c r="G15" i="16" s="1"/>
  <c r="E37" i="16"/>
  <c r="G37" i="16"/>
  <c r="E27" i="16"/>
  <c r="G27" i="16"/>
  <c r="E25" i="16"/>
  <c r="G25" i="16"/>
  <c r="E28" i="16"/>
  <c r="G28" i="16" s="1"/>
  <c r="E24" i="16"/>
  <c r="G24" i="16"/>
  <c r="E9" i="16"/>
  <c r="G9" i="16" s="1"/>
  <c r="E12" i="16"/>
  <c r="G12" i="16" s="1"/>
  <c r="E26" i="16"/>
  <c r="G26" i="16" s="1"/>
  <c r="E16" i="16"/>
  <c r="G16" i="16" s="1"/>
  <c r="E5" i="16"/>
  <c r="G5" i="16"/>
  <c r="E6" i="16"/>
  <c r="G6" i="16"/>
  <c r="E31" i="16"/>
  <c r="G31" i="16" s="1"/>
  <c r="E2" i="16"/>
  <c r="G2" i="16" s="1"/>
  <c r="E19" i="16"/>
  <c r="G19" i="16"/>
  <c r="E18" i="16"/>
  <c r="G18" i="16" s="1"/>
  <c r="E29" i="16"/>
  <c r="G29" i="16" s="1"/>
  <c r="E21" i="16"/>
  <c r="G21" i="16"/>
  <c r="E14" i="16"/>
  <c r="G14" i="16" s="1"/>
  <c r="E13" i="16"/>
  <c r="G13" i="16"/>
  <c r="E30" i="16"/>
  <c r="G30" i="16" s="1"/>
  <c r="E32" i="16"/>
  <c r="G32" i="16" s="1"/>
  <c r="E36" i="16"/>
  <c r="G36" i="16" s="1"/>
  <c r="E34" i="16"/>
  <c r="G34" i="16"/>
  <c r="E23" i="16"/>
  <c r="G23" i="16" s="1"/>
  <c r="E8" i="16"/>
  <c r="G8" i="16"/>
  <c r="E10" i="16"/>
  <c r="G10" i="16"/>
  <c r="E11" i="16"/>
  <c r="G11" i="16" s="1"/>
  <c r="E22" i="16"/>
  <c r="G22" i="16" s="1"/>
  <c r="E4" i="16"/>
  <c r="G4" i="16" s="1"/>
  <c r="E7" i="16"/>
  <c r="G7" i="16" s="1"/>
  <c r="E35" i="16"/>
  <c r="G35" i="16" s="1"/>
  <c r="E7" i="15"/>
  <c r="G7" i="15" s="1"/>
  <c r="E13" i="15"/>
  <c r="G13" i="15"/>
  <c r="E65" i="15"/>
  <c r="G65" i="15"/>
  <c r="E63" i="15"/>
  <c r="G63" i="15"/>
  <c r="E64" i="15"/>
  <c r="G64" i="15" s="1"/>
  <c r="E57" i="15"/>
  <c r="G57" i="15"/>
  <c r="E61" i="15"/>
  <c r="G61" i="15" s="1"/>
  <c r="E60" i="15"/>
  <c r="G60" i="15" s="1"/>
  <c r="E59" i="15"/>
  <c r="G59" i="15" s="1"/>
  <c r="E58" i="15"/>
  <c r="G58" i="15" s="1"/>
  <c r="E62" i="15"/>
  <c r="G62" i="15"/>
  <c r="E55" i="15"/>
  <c r="G55" i="15"/>
  <c r="E56" i="15"/>
  <c r="G56" i="15" s="1"/>
  <c r="E54" i="15"/>
  <c r="G54" i="15" s="1"/>
  <c r="E53" i="15"/>
  <c r="G53" i="15"/>
  <c r="E51" i="15"/>
  <c r="G51" i="15" s="1"/>
  <c r="E52" i="15"/>
  <c r="G52" i="15" s="1"/>
  <c r="E48" i="15"/>
  <c r="G48" i="15"/>
  <c r="E47" i="15"/>
  <c r="G47" i="15" s="1"/>
  <c r="E43" i="15"/>
  <c r="G43" i="15"/>
  <c r="E42" i="15"/>
  <c r="G42" i="15" s="1"/>
  <c r="E41" i="15"/>
  <c r="G41" i="15" s="1"/>
  <c r="E38" i="15"/>
  <c r="G38" i="15" s="1"/>
  <c r="E37" i="15"/>
  <c r="G37" i="15"/>
  <c r="E16" i="15"/>
  <c r="G16" i="15" s="1"/>
  <c r="E40" i="15"/>
  <c r="G40" i="15"/>
  <c r="E36" i="15"/>
  <c r="G36" i="15"/>
  <c r="E34" i="15"/>
  <c r="G34" i="15" s="1"/>
  <c r="E35" i="15"/>
  <c r="G35" i="15" s="1"/>
  <c r="E20" i="15"/>
  <c r="G20" i="15" s="1"/>
  <c r="E39" i="15"/>
  <c r="G39" i="15" s="1"/>
  <c r="E46" i="15"/>
  <c r="G46" i="15" s="1"/>
  <c r="E45" i="15"/>
  <c r="G45" i="15" s="1"/>
  <c r="E44" i="15"/>
  <c r="G44" i="15"/>
  <c r="E33" i="15"/>
  <c r="G33" i="15"/>
  <c r="E32" i="15"/>
  <c r="G32" i="15"/>
  <c r="E31" i="15"/>
  <c r="G31" i="15" s="1"/>
  <c r="E30" i="15"/>
  <c r="G30" i="15"/>
  <c r="E4" i="15"/>
  <c r="G4" i="15" s="1"/>
  <c r="E29" i="15"/>
  <c r="G29" i="15" s="1"/>
  <c r="E28" i="15"/>
  <c r="G28" i="15" s="1"/>
  <c r="E27" i="15"/>
  <c r="G27" i="15" s="1"/>
  <c r="E26" i="15"/>
  <c r="G26" i="15"/>
  <c r="E25" i="15"/>
  <c r="G25" i="15"/>
  <c r="E24" i="15"/>
  <c r="G24" i="15" s="1"/>
  <c r="E23" i="15"/>
  <c r="G23" i="15" s="1"/>
  <c r="E22" i="15"/>
  <c r="G22" i="15"/>
  <c r="E21" i="15"/>
  <c r="G21" i="15" s="1"/>
  <c r="E17" i="15"/>
  <c r="G17" i="15" s="1"/>
  <c r="E19" i="15"/>
  <c r="G19" i="15"/>
  <c r="E14" i="15"/>
  <c r="G14" i="15" s="1"/>
  <c r="E15" i="15"/>
  <c r="G15" i="15"/>
  <c r="E8" i="15"/>
  <c r="G8" i="15" s="1"/>
  <c r="E10" i="15"/>
  <c r="G10" i="15" s="1"/>
  <c r="E9" i="15"/>
  <c r="G9" i="15" s="1"/>
  <c r="E6" i="15"/>
  <c r="G6" i="15"/>
  <c r="E5" i="15"/>
  <c r="G5" i="15" s="1"/>
  <c r="E11" i="15"/>
  <c r="G11" i="15"/>
  <c r="E12" i="15"/>
  <c r="G12" i="15"/>
  <c r="E3" i="15"/>
  <c r="G3" i="15" s="1"/>
  <c r="E2" i="15"/>
  <c r="G2" i="15" s="1"/>
  <c r="E2" i="14"/>
  <c r="G2" i="14" s="1"/>
  <c r="E6" i="14"/>
  <c r="G6" i="14" s="1"/>
  <c r="E8" i="14"/>
  <c r="G8" i="14" s="1"/>
  <c r="E5" i="14"/>
  <c r="G5" i="14" s="1"/>
  <c r="E10" i="14"/>
  <c r="G10" i="14"/>
  <c r="E3" i="14"/>
  <c r="G3" i="14"/>
  <c r="E9" i="14"/>
  <c r="G9" i="14"/>
  <c r="E7" i="14"/>
  <c r="G7" i="14" s="1"/>
  <c r="E4" i="14"/>
  <c r="G4" i="14"/>
  <c r="E11" i="14"/>
  <c r="G11" i="14" s="1"/>
  <c r="E12" i="14"/>
  <c r="G12" i="14" s="1"/>
  <c r="E13" i="13"/>
  <c r="G13" i="13" s="1"/>
  <c r="E11" i="13"/>
  <c r="G11" i="13" s="1"/>
  <c r="E5" i="13"/>
  <c r="G5" i="13"/>
  <c r="E14" i="13"/>
  <c r="G14" i="13"/>
  <c r="E10" i="13"/>
  <c r="G10" i="13" s="1"/>
  <c r="E6" i="13"/>
  <c r="G6" i="13" s="1"/>
  <c r="E12" i="13"/>
  <c r="G12" i="13"/>
  <c r="E3" i="13"/>
  <c r="G3" i="13" s="1"/>
  <c r="E8" i="13"/>
  <c r="G8" i="13" s="1"/>
  <c r="E7" i="13"/>
  <c r="G7" i="13"/>
  <c r="E4" i="13"/>
  <c r="G4" i="13" s="1"/>
  <c r="E9" i="13"/>
  <c r="G9" i="13"/>
  <c r="E2" i="13"/>
  <c r="G2" i="13" s="1"/>
  <c r="E25" i="12"/>
  <c r="G25" i="12" s="1"/>
  <c r="E34" i="12"/>
  <c r="G34" i="12" s="1"/>
  <c r="E22" i="12"/>
  <c r="G22" i="12"/>
  <c r="E38" i="12"/>
  <c r="G38" i="12" s="1"/>
  <c r="E29" i="12"/>
  <c r="G29" i="12"/>
  <c r="E46" i="12"/>
  <c r="G46" i="12"/>
  <c r="E44" i="12"/>
  <c r="G44" i="12" s="1"/>
  <c r="E39" i="12"/>
  <c r="G39" i="12" s="1"/>
  <c r="E26" i="12"/>
  <c r="G26" i="12" s="1"/>
  <c r="E18" i="12"/>
  <c r="G18" i="12" s="1"/>
  <c r="E14" i="12"/>
  <c r="G14" i="12" s="1"/>
  <c r="E11" i="12"/>
  <c r="G11" i="12" s="1"/>
  <c r="E2" i="12"/>
  <c r="G2" i="12"/>
  <c r="E4" i="12"/>
  <c r="G4" i="12"/>
  <c r="E30" i="12"/>
  <c r="G30" i="12"/>
  <c r="E31" i="12"/>
  <c r="G31" i="12" s="1"/>
  <c r="E33" i="12"/>
  <c r="G33" i="12"/>
  <c r="E23" i="12"/>
  <c r="G23" i="12" s="1"/>
  <c r="E21" i="12"/>
  <c r="G21" i="12" s="1"/>
  <c r="E8" i="12"/>
  <c r="G8" i="12" s="1"/>
  <c r="E9" i="12"/>
  <c r="G9" i="12" s="1"/>
  <c r="E27" i="12"/>
  <c r="G27" i="12"/>
  <c r="E37" i="12"/>
  <c r="G37" i="12"/>
  <c r="E36" i="12"/>
  <c r="G36" i="12" s="1"/>
  <c r="E40" i="12"/>
  <c r="G40" i="12" s="1"/>
  <c r="E45" i="12"/>
  <c r="G45" i="12"/>
  <c r="E48" i="12"/>
  <c r="G48" i="12" s="1"/>
  <c r="E47" i="12"/>
  <c r="G47" i="12" s="1"/>
  <c r="E7" i="12"/>
  <c r="G7" i="12"/>
  <c r="E5" i="12"/>
  <c r="G5" i="12" s="1"/>
  <c r="E6" i="12"/>
  <c r="G6" i="12"/>
  <c r="E43" i="12"/>
  <c r="G43" i="12" s="1"/>
  <c r="E41" i="12"/>
  <c r="G41" i="12" s="1"/>
  <c r="E42" i="12"/>
  <c r="G42" i="12" s="1"/>
  <c r="E32" i="12"/>
  <c r="G32" i="12"/>
  <c r="E28" i="12"/>
  <c r="G28" i="12" s="1"/>
  <c r="E24" i="12"/>
  <c r="G24" i="12"/>
  <c r="E20" i="12"/>
  <c r="G20" i="12"/>
  <c r="E19" i="12"/>
  <c r="G19" i="12" s="1"/>
  <c r="E17" i="12"/>
  <c r="G17" i="12" s="1"/>
  <c r="E16" i="12"/>
  <c r="G16" i="12" s="1"/>
  <c r="E15" i="12"/>
  <c r="G15" i="12" s="1"/>
  <c r="E13" i="12"/>
  <c r="G13" i="12" s="1"/>
  <c r="E12" i="12"/>
  <c r="G12" i="12" s="1"/>
  <c r="E10" i="12"/>
  <c r="G10" i="12"/>
  <c r="E35" i="12"/>
  <c r="G35" i="12"/>
  <c r="E3" i="12"/>
  <c r="G3" i="12"/>
  <c r="E93" i="11"/>
  <c r="G93" i="11" s="1"/>
  <c r="E75" i="11"/>
  <c r="G75" i="11"/>
  <c r="E84" i="11"/>
  <c r="G84" i="11" s="1"/>
  <c r="E74" i="11"/>
  <c r="G74" i="11" s="1"/>
  <c r="E31" i="11"/>
  <c r="G31" i="11" s="1"/>
  <c r="E19" i="11"/>
  <c r="G19" i="11" s="1"/>
  <c r="E15" i="11"/>
  <c r="G15" i="11"/>
  <c r="E16" i="11"/>
  <c r="G16" i="11"/>
  <c r="E4" i="11"/>
  <c r="G4" i="11" s="1"/>
  <c r="E9" i="11"/>
  <c r="G9" i="11" s="1"/>
  <c r="E38" i="11"/>
  <c r="G38" i="11"/>
  <c r="E43" i="11"/>
  <c r="G43" i="11" s="1"/>
  <c r="E34" i="11"/>
  <c r="G34" i="11" s="1"/>
  <c r="E80" i="11"/>
  <c r="G80" i="11"/>
  <c r="E87" i="11"/>
  <c r="G87" i="11" s="1"/>
  <c r="E21" i="11"/>
  <c r="G21" i="11"/>
  <c r="E67" i="11"/>
  <c r="G67" i="11" s="1"/>
  <c r="E61" i="11"/>
  <c r="G61" i="11" s="1"/>
  <c r="E12" i="11"/>
  <c r="G12" i="11" s="1"/>
  <c r="E48" i="11"/>
  <c r="G48" i="11"/>
  <c r="E45" i="11"/>
  <c r="G45" i="11" s="1"/>
  <c r="E92" i="11"/>
  <c r="G92" i="11"/>
  <c r="E76" i="11"/>
  <c r="G76" i="11"/>
  <c r="E82" i="11"/>
  <c r="G82" i="11" s="1"/>
  <c r="E83" i="11"/>
  <c r="G83" i="11" s="1"/>
  <c r="E79" i="11"/>
  <c r="G79" i="11" s="1"/>
  <c r="E78" i="11"/>
  <c r="G78" i="11" s="1"/>
  <c r="E89" i="11"/>
  <c r="G89" i="11" s="1"/>
  <c r="E73" i="11"/>
  <c r="G73" i="11" s="1"/>
  <c r="E86" i="11"/>
  <c r="G86" i="11"/>
  <c r="E85" i="11"/>
  <c r="G85" i="11"/>
  <c r="E28" i="11"/>
  <c r="G28" i="11"/>
  <c r="E30" i="11"/>
  <c r="G30" i="11" s="1"/>
  <c r="E29" i="11"/>
  <c r="G29" i="11"/>
  <c r="E26" i="11"/>
  <c r="G26" i="11" s="1"/>
  <c r="E27" i="11"/>
  <c r="G27" i="11" s="1"/>
  <c r="E24" i="11"/>
  <c r="G24" i="11" s="1"/>
  <c r="E23" i="11"/>
  <c r="G23" i="11" s="1"/>
  <c r="E20" i="11"/>
  <c r="G20" i="11"/>
  <c r="E14" i="11"/>
  <c r="G14" i="11"/>
  <c r="E13" i="11"/>
  <c r="G13" i="11" s="1"/>
  <c r="E7" i="11"/>
  <c r="G7" i="11" s="1"/>
  <c r="E6" i="11"/>
  <c r="G6" i="11"/>
  <c r="E5" i="11"/>
  <c r="G5" i="11" s="1"/>
  <c r="E18" i="11"/>
  <c r="G18" i="11" s="1"/>
  <c r="E17" i="11"/>
  <c r="G17" i="11"/>
  <c r="E3" i="11"/>
  <c r="G3" i="11" s="1"/>
  <c r="E11" i="11"/>
  <c r="G11" i="11"/>
  <c r="E8" i="11"/>
  <c r="G8" i="11" s="1"/>
  <c r="E10" i="11"/>
  <c r="G10" i="11" s="1"/>
  <c r="E37" i="11"/>
  <c r="G37" i="11" s="1"/>
  <c r="E39" i="11"/>
  <c r="G39" i="11"/>
  <c r="E40" i="11"/>
  <c r="G40" i="11" s="1"/>
  <c r="E42" i="11"/>
  <c r="G42" i="11"/>
  <c r="E36" i="11"/>
  <c r="G36" i="11"/>
  <c r="E33" i="11"/>
  <c r="G33" i="11" s="1"/>
  <c r="E35" i="11"/>
  <c r="G35" i="11" s="1"/>
  <c r="E81" i="11"/>
  <c r="G81" i="11" s="1"/>
  <c r="E90" i="11"/>
  <c r="G90" i="11" s="1"/>
  <c r="E88" i="11"/>
  <c r="G88" i="11" s="1"/>
  <c r="E41" i="11"/>
  <c r="G41" i="11" s="1"/>
  <c r="E22" i="11"/>
  <c r="G22" i="11"/>
  <c r="E65" i="11"/>
  <c r="G65" i="11"/>
  <c r="E71" i="11"/>
  <c r="G71" i="11"/>
  <c r="E70" i="11"/>
  <c r="G70" i="11" s="1"/>
  <c r="E66" i="11"/>
  <c r="G66" i="11"/>
  <c r="E69" i="11"/>
  <c r="G69" i="11" s="1"/>
  <c r="E68" i="11"/>
  <c r="G68" i="11" s="1"/>
  <c r="E63" i="11"/>
  <c r="G63" i="11" s="1"/>
  <c r="E62" i="11"/>
  <c r="G62" i="11" s="1"/>
  <c r="E60" i="11"/>
  <c r="G60" i="11"/>
  <c r="E59" i="11"/>
  <c r="G59" i="11"/>
  <c r="E52" i="11"/>
  <c r="G52" i="11" s="1"/>
  <c r="E58" i="11"/>
  <c r="G58" i="11" s="1"/>
  <c r="E56" i="11"/>
  <c r="G56" i="11"/>
  <c r="E55" i="11"/>
  <c r="G55" i="11" s="1"/>
  <c r="E53" i="11"/>
  <c r="G53" i="11" s="1"/>
  <c r="E77" i="11"/>
  <c r="G77" i="11"/>
  <c r="E50" i="11"/>
  <c r="G50" i="11" s="1"/>
  <c r="E49" i="11"/>
  <c r="G49" i="11"/>
  <c r="E47" i="11"/>
  <c r="G47" i="11" s="1"/>
  <c r="E46" i="11"/>
  <c r="G46" i="11" s="1"/>
  <c r="E57" i="11"/>
  <c r="G57" i="11" s="1"/>
  <c r="E28" i="10"/>
  <c r="G28" i="10"/>
  <c r="E19" i="10"/>
  <c r="G19" i="10" s="1"/>
  <c r="E14" i="10"/>
  <c r="G14" i="10"/>
  <c r="E26" i="10"/>
  <c r="G26" i="10"/>
  <c r="E21" i="10"/>
  <c r="G21" i="10" s="1"/>
  <c r="E11" i="10"/>
  <c r="G11" i="10" s="1"/>
  <c r="E3" i="10"/>
  <c r="G3" i="10" s="1"/>
  <c r="E6" i="10"/>
  <c r="G6" i="10" s="1"/>
  <c r="E22" i="10"/>
  <c r="G22" i="10" s="1"/>
  <c r="E30" i="10"/>
  <c r="G30" i="10" s="1"/>
  <c r="E29" i="10"/>
  <c r="G29" i="10"/>
  <c r="E18" i="10"/>
  <c r="G18" i="10"/>
  <c r="E17" i="10"/>
  <c r="G17" i="10"/>
  <c r="E13" i="10"/>
  <c r="G13" i="10" s="1"/>
  <c r="E12" i="10"/>
  <c r="G12" i="10"/>
  <c r="E27" i="10"/>
  <c r="G27" i="10" s="1"/>
  <c r="E25" i="10"/>
  <c r="G25" i="10" s="1"/>
  <c r="E24" i="10"/>
  <c r="G24" i="10" s="1"/>
  <c r="E23" i="10"/>
  <c r="G23" i="10" s="1"/>
  <c r="E20" i="10"/>
  <c r="G20" i="10"/>
  <c r="E10" i="10"/>
  <c r="G10" i="10"/>
  <c r="E9" i="10"/>
  <c r="G9" i="10" s="1"/>
  <c r="E16" i="10"/>
  <c r="G16" i="10" s="1"/>
  <c r="E15" i="10"/>
  <c r="G15" i="10"/>
  <c r="E4" i="10"/>
  <c r="G4" i="10" s="1"/>
  <c r="E2" i="10"/>
  <c r="G2" i="10" s="1"/>
  <c r="E8" i="10"/>
  <c r="G8" i="10"/>
  <c r="E7" i="10"/>
  <c r="G7" i="10" s="1"/>
  <c r="E5" i="10"/>
  <c r="G5" i="10"/>
  <c r="E6" i="9"/>
  <c r="G6" i="9" s="1"/>
  <c r="E16" i="9"/>
  <c r="G16" i="9" s="1"/>
  <c r="E20" i="9"/>
  <c r="G20" i="9" s="1"/>
  <c r="E21" i="9"/>
  <c r="G21" i="9"/>
  <c r="E22" i="9"/>
  <c r="G22" i="9" s="1"/>
  <c r="E23" i="9"/>
  <c r="G23" i="9"/>
  <c r="E19" i="9"/>
  <c r="G19" i="9"/>
  <c r="E18" i="9"/>
  <c r="G18" i="9" s="1"/>
  <c r="E17" i="9"/>
  <c r="G17" i="9"/>
  <c r="E15" i="9"/>
  <c r="G15" i="9"/>
  <c r="E14" i="9"/>
  <c r="G14" i="9"/>
  <c r="E13" i="9"/>
  <c r="G13" i="9" s="1"/>
  <c r="E12" i="9"/>
  <c r="G12" i="9"/>
  <c r="E7" i="9"/>
  <c r="G7" i="9"/>
  <c r="E11" i="9"/>
  <c r="G11" i="9"/>
  <c r="E9" i="9"/>
  <c r="G9" i="9" s="1"/>
  <c r="E8" i="9"/>
  <c r="G8" i="9"/>
  <c r="E2" i="9"/>
  <c r="G2" i="9"/>
  <c r="E5" i="9"/>
  <c r="G5" i="9"/>
  <c r="E4" i="9"/>
  <c r="G4" i="9" s="1"/>
  <c r="E3" i="9"/>
  <c r="G3" i="9"/>
  <c r="E15" i="8"/>
  <c r="G15" i="8"/>
  <c r="E14" i="8"/>
  <c r="G14" i="8"/>
  <c r="E11" i="8"/>
  <c r="G11" i="8" s="1"/>
  <c r="E10" i="8"/>
  <c r="G10" i="8"/>
  <c r="E7" i="8"/>
  <c r="G7" i="8"/>
  <c r="E6" i="8"/>
  <c r="G6" i="8"/>
  <c r="E5" i="8"/>
  <c r="G5" i="8" s="1"/>
  <c r="E2" i="8"/>
  <c r="G2" i="8"/>
  <c r="E4" i="8"/>
  <c r="G4" i="8"/>
  <c r="E3" i="8"/>
  <c r="G3" i="8"/>
  <c r="E27" i="8"/>
  <c r="G27" i="8" s="1"/>
  <c r="E26" i="8"/>
  <c r="G26" i="8"/>
  <c r="E25" i="8"/>
  <c r="G25" i="8"/>
  <c r="E24" i="8"/>
  <c r="G24" i="8"/>
  <c r="E23" i="8"/>
  <c r="G23" i="8" s="1"/>
  <c r="E22" i="8"/>
  <c r="G22" i="8"/>
  <c r="E21" i="8"/>
  <c r="G21" i="8"/>
  <c r="E20" i="8"/>
  <c r="G20" i="8"/>
  <c r="E19" i="8"/>
  <c r="G19" i="8" s="1"/>
  <c r="E18" i="8"/>
  <c r="G18" i="8"/>
  <c r="E16" i="8"/>
  <c r="G16" i="8"/>
  <c r="E13" i="8"/>
  <c r="G13" i="8"/>
  <c r="E12" i="8"/>
  <c r="G12" i="8" s="1"/>
  <c r="E9" i="8"/>
  <c r="G9" i="8"/>
  <c r="E8" i="8"/>
  <c r="G8" i="8"/>
  <c r="E17" i="8"/>
  <c r="G17" i="8"/>
  <c r="E4" i="7"/>
  <c r="G4" i="7" s="1"/>
  <c r="E3" i="7"/>
  <c r="G3" i="7"/>
  <c r="E2" i="7"/>
  <c r="G2" i="7"/>
  <c r="E16" i="6"/>
  <c r="G16" i="6"/>
  <c r="E15" i="6"/>
  <c r="G15" i="6" s="1"/>
  <c r="E12" i="6"/>
  <c r="G12" i="6"/>
  <c r="E11" i="6"/>
  <c r="G11" i="6"/>
  <c r="E8" i="6"/>
  <c r="G8" i="6"/>
  <c r="E7" i="6"/>
  <c r="G7" i="6" s="1"/>
  <c r="E4" i="6"/>
  <c r="G4" i="6"/>
  <c r="E2" i="6"/>
  <c r="G2" i="6"/>
  <c r="E3" i="6"/>
  <c r="G3" i="6"/>
  <c r="E14" i="6"/>
  <c r="G14" i="6" s="1"/>
  <c r="E13" i="6"/>
  <c r="G13" i="6"/>
  <c r="E10" i="6"/>
  <c r="G10" i="6"/>
  <c r="E9" i="6"/>
  <c r="G9" i="6"/>
  <c r="E6" i="6"/>
  <c r="G6" i="6" s="1"/>
  <c r="E5" i="6"/>
  <c r="G5" i="6"/>
  <c r="E11" i="5"/>
  <c r="G11" i="5"/>
  <c r="E9" i="5"/>
  <c r="G9" i="5"/>
  <c r="E8" i="5"/>
  <c r="G8" i="5" s="1"/>
  <c r="E4" i="5"/>
  <c r="G4" i="5"/>
  <c r="E3" i="5"/>
  <c r="G3" i="5"/>
  <c r="E5" i="5"/>
  <c r="G5" i="5"/>
  <c r="E6" i="5"/>
  <c r="G6" i="5" s="1"/>
  <c r="E7" i="5"/>
  <c r="G7" i="5"/>
  <c r="E22" i="4"/>
  <c r="G22" i="4"/>
  <c r="E6" i="4"/>
  <c r="G6" i="4"/>
  <c r="E20" i="4"/>
  <c r="G20" i="4" s="1"/>
  <c r="E21" i="4"/>
  <c r="G21" i="4"/>
  <c r="E17" i="4"/>
  <c r="G17" i="4"/>
  <c r="E16" i="4"/>
  <c r="G16" i="4"/>
  <c r="E15" i="4"/>
  <c r="G15" i="4" s="1"/>
  <c r="E14" i="4"/>
  <c r="G14" i="4"/>
  <c r="E13" i="4"/>
  <c r="G13" i="4"/>
  <c r="E12" i="4"/>
  <c r="G12" i="4"/>
  <c r="E9" i="4"/>
  <c r="G9" i="4" s="1"/>
  <c r="E10" i="4"/>
  <c r="G10" i="4"/>
  <c r="E11" i="4"/>
  <c r="G11" i="4"/>
  <c r="E7" i="4"/>
  <c r="G7" i="4"/>
  <c r="E5" i="4"/>
  <c r="G5" i="4" s="1"/>
  <c r="E3" i="4"/>
  <c r="G3" i="4"/>
  <c r="E4" i="4"/>
  <c r="G4" i="4"/>
  <c r="E19" i="3"/>
  <c r="G19" i="3"/>
  <c r="E18" i="3"/>
  <c r="G18" i="3" s="1"/>
  <c r="E21" i="3"/>
  <c r="G21" i="3"/>
  <c r="E8" i="3"/>
  <c r="G8" i="3"/>
  <c r="E20" i="3"/>
  <c r="G20" i="3"/>
  <c r="E16" i="3"/>
  <c r="G16" i="3" s="1"/>
  <c r="E14" i="3"/>
  <c r="G14" i="3"/>
  <c r="E15" i="3"/>
  <c r="G15" i="3"/>
  <c r="E13" i="3"/>
  <c r="G13" i="3"/>
  <c r="E12" i="3"/>
  <c r="G12" i="3" s="1"/>
  <c r="E11" i="3"/>
  <c r="G11" i="3"/>
  <c r="E10" i="3"/>
  <c r="G10" i="3"/>
  <c r="E9" i="3"/>
  <c r="G9" i="3"/>
  <c r="E7" i="3"/>
  <c r="G7" i="3" s="1"/>
  <c r="E6" i="3"/>
  <c r="G6" i="3"/>
  <c r="E5" i="3"/>
  <c r="G5" i="3"/>
  <c r="E3" i="3"/>
  <c r="G3" i="3"/>
  <c r="E2" i="3"/>
  <c r="G2" i="3" s="1"/>
  <c r="E17" i="3"/>
  <c r="G17" i="3"/>
  <c r="E4" i="3"/>
  <c r="G4" i="3"/>
  <c r="E2" i="2"/>
  <c r="G2" i="2"/>
</calcChain>
</file>

<file path=xl/sharedStrings.xml><?xml version="1.0" encoding="utf-8"?>
<sst xmlns="http://schemas.openxmlformats.org/spreadsheetml/2006/main" count="1807" uniqueCount="1231">
  <si>
    <t>ITEM</t>
  </si>
  <si>
    <t>PRICE</t>
  </si>
  <si>
    <t>10' X 10'</t>
  </si>
  <si>
    <t>10' X 15'</t>
  </si>
  <si>
    <t>10' X 20'</t>
  </si>
  <si>
    <t>10' X 30'</t>
  </si>
  <si>
    <t>15' X 15'</t>
  </si>
  <si>
    <t>15' X 20'</t>
  </si>
  <si>
    <t>15' X 30'</t>
  </si>
  <si>
    <t>20' X 20'</t>
  </si>
  <si>
    <t>20' X 25'</t>
  </si>
  <si>
    <t>20' X 30'</t>
  </si>
  <si>
    <t>20' X 40'</t>
  </si>
  <si>
    <t>20' X 50'</t>
  </si>
  <si>
    <t>20' X 60'</t>
  </si>
  <si>
    <t>20' X 80'</t>
  </si>
  <si>
    <t>30' X 30'</t>
  </si>
  <si>
    <t>30' X 40'</t>
  </si>
  <si>
    <t>30' X 50'</t>
  </si>
  <si>
    <t>30' X 60'</t>
  </si>
  <si>
    <t>40' X 40'</t>
  </si>
  <si>
    <t>40' X 50'</t>
  </si>
  <si>
    <t>40' X 60'</t>
  </si>
  <si>
    <t>40' X 70'</t>
  </si>
  <si>
    <t>40' X 80'</t>
  </si>
  <si>
    <t>40' X 100'</t>
  </si>
  <si>
    <t>40' X 110'</t>
  </si>
  <si>
    <t>40' X 120'</t>
  </si>
  <si>
    <t>40' X 140'</t>
  </si>
  <si>
    <t xml:space="preserve">40' X 60' </t>
  </si>
  <si>
    <t>Canopy Double Doors</t>
  </si>
  <si>
    <t>Orange Traffic Cones</t>
  </si>
  <si>
    <t>Sand Bag</t>
  </si>
  <si>
    <t>Endorsement Page</t>
  </si>
  <si>
    <t>Certificate of Insurance</t>
  </si>
  <si>
    <t>Friction Mat</t>
  </si>
  <si>
    <t>NEW PRICE</t>
  </si>
  <si>
    <t>Fire Extinguisher w/ID Sign</t>
  </si>
  <si>
    <t>Disco Ball w/LED Pin Light</t>
  </si>
  <si>
    <t>Pin Light for Table</t>
  </si>
  <si>
    <t>Dry Ice Effect</t>
  </si>
  <si>
    <t>Microphone Lavaliere</t>
  </si>
  <si>
    <t>Microphone Regular</t>
  </si>
  <si>
    <t>LED Uplight</t>
  </si>
  <si>
    <t>Microphone Wireless</t>
  </si>
  <si>
    <t>Microphone Stand</t>
  </si>
  <si>
    <t>PA System 2 Speakers</t>
  </si>
  <si>
    <t>PA System 1 Speaker</t>
  </si>
  <si>
    <t>PA Podium w/DVA System</t>
  </si>
  <si>
    <t>Strobe Light</t>
  </si>
  <si>
    <t>Laser Light Green &amp; Red</t>
  </si>
  <si>
    <t>Projector Screen 60" (57" W x 51" H)</t>
  </si>
  <si>
    <t>Projector Screen 100" (87" W x 50" H)</t>
  </si>
  <si>
    <t>Coffee Cup</t>
  </si>
  <si>
    <t>Plain White, Swirl White, Plain White w/Gold Rim, Swirl White w/Gold Rim or Plain White w/Silver Rim</t>
  </si>
  <si>
    <t>Clear Glass</t>
  </si>
  <si>
    <t>Formal Stainless</t>
  </si>
  <si>
    <t>Plain</t>
  </si>
  <si>
    <t>Ashtray</t>
  </si>
  <si>
    <t>6' Banquet Table (Seats 6-8)</t>
  </si>
  <si>
    <t>8' Banquet Table (Seats 8-10)</t>
  </si>
  <si>
    <t>6' Banquet Bar Table 42" High</t>
  </si>
  <si>
    <t>24" Round Cocktail Table 30" High</t>
  </si>
  <si>
    <t>24" Round Cocktail Table 42" High</t>
  </si>
  <si>
    <t>36" Round Cocktail Table 30" High</t>
  </si>
  <si>
    <t>36" Round Cocktail Table 42" High</t>
  </si>
  <si>
    <t>36" Square Cocktail Table 30" High</t>
  </si>
  <si>
    <t>36" Square Cocktail Table 42" High</t>
  </si>
  <si>
    <t>36" Card Table (Seats 4)</t>
  </si>
  <si>
    <t>Toddler Table (Seats 4 Toddlers)</t>
  </si>
  <si>
    <t>Wooden Bench</t>
  </si>
  <si>
    <t>Bride &amp; Groom Chairs (Set of 2)</t>
  </si>
  <si>
    <t>Children's Folding Chair</t>
  </si>
  <si>
    <t>Toddler Folding Chair</t>
  </si>
  <si>
    <t>Bar Stool Chrome w/Black  Cushion</t>
  </si>
  <si>
    <t>Baby Shower Chair</t>
  </si>
  <si>
    <t>60" x  120" Banquet Linen</t>
  </si>
  <si>
    <t>60" Square Topper</t>
  </si>
  <si>
    <t>72" Square Topper</t>
  </si>
  <si>
    <t>Sash</t>
  </si>
  <si>
    <t>Napkin</t>
  </si>
  <si>
    <t>Runner</t>
  </si>
  <si>
    <t>Sweetheart Table Linen(s)</t>
  </si>
  <si>
    <t>Cake Table Linen(s)</t>
  </si>
  <si>
    <t>Coat Rack Light</t>
  </si>
  <si>
    <t>Coat Rack Heavy</t>
  </si>
  <si>
    <t>90" Round Linen</t>
  </si>
  <si>
    <t>108" Round Linen</t>
  </si>
  <si>
    <t>120" Round Linen</t>
  </si>
  <si>
    <t>132" Round Linen</t>
  </si>
  <si>
    <t>Heat Lamps</t>
  </si>
  <si>
    <t>Grill Utensils</t>
  </si>
  <si>
    <t>Carving Set (Fork &amp; Knife)</t>
  </si>
  <si>
    <t>Trays:</t>
  </si>
  <si>
    <t>Bus Tub</t>
  </si>
  <si>
    <t>Salt &amp; Pepper Shakers Set</t>
  </si>
  <si>
    <t>Sauce or Gravy Boat</t>
  </si>
  <si>
    <t>Sugar Bowl</t>
  </si>
  <si>
    <t>Table Number Holder</t>
  </si>
  <si>
    <t>Pie Platter</t>
  </si>
  <si>
    <t>Pizza Plate</t>
  </si>
  <si>
    <t>100 Cup Coffee Maker</t>
  </si>
  <si>
    <t>50 Cup Coffee Maker</t>
  </si>
  <si>
    <t>30 Cup Coffee Maker</t>
  </si>
  <si>
    <t>Coffee Air Pot</t>
  </si>
  <si>
    <t>Coffee Cup w/Saucer</t>
  </si>
  <si>
    <t>Jockey Box for 2 Full Kegs w/CO2 (Domestic Beer Only)</t>
  </si>
  <si>
    <t>Champagne Fountain 3 Gallon</t>
  </si>
  <si>
    <t>Champagne Fountain 5 Gallon</t>
  </si>
  <si>
    <t>Champagne Pontrelli Fountain 7 Gallon</t>
  </si>
  <si>
    <t>Igloo Cooler w/Spout</t>
  </si>
  <si>
    <t>Ice Chest 80 QT</t>
  </si>
  <si>
    <t>Ice Chest 150 QT</t>
  </si>
  <si>
    <t>Wine Bucket</t>
  </si>
  <si>
    <t>Wine Bucket Stand</t>
  </si>
  <si>
    <t>Serving Fork, Spoon or Tong</t>
  </si>
  <si>
    <t>Extra Pan</t>
  </si>
  <si>
    <t>Extra Sterno</t>
  </si>
  <si>
    <t>Wheel of Fortune</t>
  </si>
  <si>
    <t>Ribbon Cutting Scissors</t>
  </si>
  <si>
    <t>One Gold w/Ostrich Feathers</t>
  </si>
  <si>
    <t>Crystal Vase Set of 3</t>
  </si>
  <si>
    <t>Decorative Bottle</t>
  </si>
  <si>
    <t>Flute Vase 16"</t>
  </si>
  <si>
    <t>Flute Vase 24"</t>
  </si>
  <si>
    <t>Hurricane Vase</t>
  </si>
  <si>
    <t>Lantern w/Candle Light</t>
  </si>
  <si>
    <t>Mason Jar LG</t>
  </si>
  <si>
    <t>Milk Jar</t>
  </si>
  <si>
    <t>Short Glass (Set of 3)</t>
  </si>
  <si>
    <t>Square Mirror 12"</t>
  </si>
  <si>
    <t>Votive w/Candle</t>
  </si>
  <si>
    <t>Votive w/Out Candle</t>
  </si>
  <si>
    <t>Candle Holder Tall</t>
  </si>
  <si>
    <t>Candle Holder Short</t>
  </si>
  <si>
    <t>Wrought Iron Tree w/Crystals &amp; LED Lights</t>
  </si>
  <si>
    <t>Wrought Iron Tree w/Out Crystals</t>
  </si>
  <si>
    <t>Wood Slab 10" Round</t>
  </si>
  <si>
    <t>Metal Bucket</t>
  </si>
  <si>
    <t>SM Gold Vase or 8" or 11" x 1"</t>
  </si>
  <si>
    <t>Paper Flower 10"</t>
  </si>
  <si>
    <t>Paper Flower 12"</t>
  </si>
  <si>
    <t>Paper Flower 16"</t>
  </si>
  <si>
    <t>Crystal Candle Holder 10" Gold</t>
  </si>
  <si>
    <t>Galvanized Metal Bucket 5"</t>
  </si>
  <si>
    <t>Galvanized Metal Tray 8"</t>
  </si>
  <si>
    <t>Natural Birch Sticks p/Table</t>
  </si>
  <si>
    <t>Metal Geometric Flower or Candle Vase 6"</t>
  </si>
  <si>
    <t>Metal Geometric Flower or Candle Vase 4"</t>
  </si>
  <si>
    <t>Candle Battery Operated</t>
  </si>
  <si>
    <t>Juice Yard</t>
  </si>
  <si>
    <t>Accent Pillows (Set of 2)</t>
  </si>
  <si>
    <t>Accent Floor Lamp w/Crystals</t>
  </si>
  <si>
    <t>Palm Tree (7' High/Silk)</t>
  </si>
  <si>
    <t>Kegerator 1 Keg</t>
  </si>
  <si>
    <t>Bar Stool Chrome w/Black Cushion</t>
  </si>
  <si>
    <t>Kegerator 3 Kegs</t>
  </si>
  <si>
    <t>Chandelier SM (16" H x 12" W)</t>
  </si>
  <si>
    <t>Chandelier MED (12" H x 20" W)</t>
  </si>
  <si>
    <t>Chandelier LG (34" H x 30" W)</t>
  </si>
  <si>
    <t>Fluorescent Industrial Lamp 600 Watt</t>
  </si>
  <si>
    <t>Construction Light</t>
  </si>
  <si>
    <t>Directional Light (Low Voltage)</t>
  </si>
  <si>
    <t>Clip Light SM</t>
  </si>
  <si>
    <t>Clip Light LG</t>
  </si>
  <si>
    <t>Rope Light 25'</t>
  </si>
  <si>
    <t>Paper Lantern w/LED Light 10' or 24'</t>
  </si>
  <si>
    <t>Tiki Torch</t>
  </si>
  <si>
    <t>Generator 5500 Watts</t>
  </si>
  <si>
    <t>Generator 7500 Watts</t>
  </si>
  <si>
    <t>Antique Frame Personalized</t>
  </si>
  <si>
    <t>Cake Plate Pedestal w/Lid (Glass)</t>
  </si>
  <si>
    <t>Cake Knife &amp; Spatula</t>
  </si>
  <si>
    <t>Column 2.5' High</t>
  </si>
  <si>
    <t>Column 5' High</t>
  </si>
  <si>
    <t>Column 6' High</t>
  </si>
  <si>
    <t>Column 8' High</t>
  </si>
  <si>
    <t>Easel Ornamental Iron</t>
  </si>
  <si>
    <t>Chalk Board Table Marker</t>
  </si>
  <si>
    <t>Crystal Candle Holder 15" Gold</t>
  </si>
  <si>
    <t>Galvanized Metal Bucket 3"</t>
  </si>
  <si>
    <t>Guest Book Stand</t>
  </si>
  <si>
    <t>Phew Wrought Iron Stand</t>
  </si>
  <si>
    <t>Shepherd's Stand SM</t>
  </si>
  <si>
    <t>Shepherd's Stand LG</t>
  </si>
  <si>
    <t>Stanchion Post</t>
  </si>
  <si>
    <t xml:space="preserve">Wine Bucket </t>
  </si>
  <si>
    <t>Wood Sign Personalized</t>
  </si>
  <si>
    <t>Easel Telescopic Aluminum</t>
  </si>
  <si>
    <t>Media Cart</t>
  </si>
  <si>
    <t>Pipe &amp; Drape 3' or 8' High p/LFT</t>
  </si>
  <si>
    <t>Pipe &amp; Drape 12' High p/LFT</t>
  </si>
  <si>
    <t>Pipe &amp; Drape 16' High p/LFT</t>
  </si>
  <si>
    <t>Pipe &amp; Drape Panel</t>
  </si>
  <si>
    <t>Rollaway Bed</t>
  </si>
  <si>
    <t>Handwashing Station</t>
  </si>
  <si>
    <t xml:space="preserve">Deep Fryer Electric w/2-Basket Table Top </t>
  </si>
  <si>
    <t>Executive  Restroom</t>
  </si>
  <si>
    <t>Tent Heater 250,000 BTU w/out Propane Tank</t>
  </si>
  <si>
    <t>% INCREASE</t>
  </si>
  <si>
    <t xml:space="preserve">ROUNDUP </t>
  </si>
  <si>
    <t>DIGITS</t>
  </si>
  <si>
    <t>ACTUAL</t>
  </si>
  <si>
    <t>COMPETITOR</t>
  </si>
  <si>
    <t>Avg</t>
  </si>
  <si>
    <t>AZ PARTY RENTALS</t>
  </si>
  <si>
    <t>NO PRICE</t>
  </si>
  <si>
    <t>COMPETITOR-AZ PARTY RENTAL</t>
  </si>
  <si>
    <t>AVG</t>
  </si>
  <si>
    <t>THEIRS IS 7.5H</t>
  </si>
  <si>
    <t>COMPETITOR AZ PARTY</t>
  </si>
  <si>
    <t>THEIRS 8.5 OZ</t>
  </si>
  <si>
    <t>THEIRS IS 9'x40"</t>
  </si>
  <si>
    <t>6' Conference Schoolie 42" High</t>
  </si>
  <si>
    <t>no price</t>
  </si>
  <si>
    <t>they also have 30" round wood 30" or 42" for $12.50</t>
  </si>
  <si>
    <t>PRO EM</t>
  </si>
  <si>
    <t>COMPETITOR AZ PARTY NOTES</t>
  </si>
  <si>
    <t>PRO EM-OLD</t>
  </si>
  <si>
    <t>PRO EM-OLD NOTES</t>
  </si>
  <si>
    <t>4' X 8'</t>
  </si>
  <si>
    <t>COMPETITOR-AZ PARTY RENTALS</t>
  </si>
  <si>
    <t>black $1.95</t>
  </si>
  <si>
    <t>PRO EM NOTES</t>
  </si>
  <si>
    <t xml:space="preserve">3.76,   7.00 </t>
  </si>
  <si>
    <t>COMPETITOR-PRO EM-OLD</t>
  </si>
  <si>
    <t>84" x 84"</t>
  </si>
  <si>
    <t>20" x 20"</t>
  </si>
  <si>
    <t>cereal</t>
  </si>
  <si>
    <t>fruit</t>
  </si>
  <si>
    <t>AZ PARTY</t>
  </si>
  <si>
    <t>COMPETITOR  PRO EM</t>
  </si>
  <si>
    <t>COMPETITOR PRO EM -OLD</t>
  </si>
  <si>
    <t>rails for stages</t>
  </si>
  <si>
    <t>COMPETITOR PRO EM - OLD</t>
  </si>
  <si>
    <t>doesn't say if has mist sys</t>
  </si>
  <si>
    <t>COMPETITOR. PRO EM. - OLD</t>
  </si>
  <si>
    <t>8 X 20 - 1.50 p/ Lft</t>
  </si>
  <si>
    <t>no rental perios -per day??</t>
  </si>
  <si>
    <t>10' X 10' Octagon</t>
  </si>
  <si>
    <t>Fabric Leg Pole Cover</t>
  </si>
  <si>
    <t>8' High Window Sidewall per LFT</t>
  </si>
  <si>
    <t>8' High Solid Sidewall per LFT</t>
  </si>
  <si>
    <t>8' High Clear Sidewall per LFT</t>
  </si>
  <si>
    <t>8' High Mesh Sidewall per LFT</t>
  </si>
  <si>
    <t>10' High Solid Sidewall per LFT</t>
  </si>
  <si>
    <t>10' High Window Sidewall per LFT</t>
  </si>
  <si>
    <t>10' High Clear Sidewall per LFT</t>
  </si>
  <si>
    <t>Sidewall Slider Cable Only per LFT</t>
  </si>
  <si>
    <t>Water Barrel 55 Gal. Filled Prior</t>
  </si>
  <si>
    <t>Water Barrel 55 Gal. Filled On-site</t>
  </si>
  <si>
    <t>Water Barrel 20/30 Gal.  Filled Prior</t>
  </si>
  <si>
    <t>Water Barrel Plastic Cover</t>
  </si>
  <si>
    <t xml:space="preserve">Emergency Kit - 2 Fire Extinguishers, 2 Non-Smoking, 2 Exit &amp; Emergency Light Signs </t>
  </si>
  <si>
    <t>60' X 100' Push Pole (Stakes Anchoring &amp; 10 ft Perimeter Required)</t>
  </si>
  <si>
    <t>40' X 80' Clear Top</t>
  </si>
  <si>
    <t>40' X 70' Clear Top</t>
  </si>
  <si>
    <t>40' X 60' Clear Top</t>
  </si>
  <si>
    <t>40' X 50' Clear Top</t>
  </si>
  <si>
    <t>40' X 40' Clear Top</t>
  </si>
  <si>
    <t>20' X 80' Peak</t>
  </si>
  <si>
    <t>20' X 60' Peak</t>
  </si>
  <si>
    <t>20' X 40' Peak</t>
  </si>
  <si>
    <t>20' X 30' Peak</t>
  </si>
  <si>
    <t>20' X 20' Peak</t>
  </si>
  <si>
    <t>10' X 10' Peak</t>
  </si>
  <si>
    <t>Frame canopies may be expanded in length in 10' increments for an additional .75 cents per sq. ft.</t>
  </si>
  <si>
    <t xml:space="preserve">Push Pole canopies may be expanded in length in 10' increments for an additional .85 cents per sq. ft. </t>
  </si>
  <si>
    <t>30' or 40' Wide Canopy Liners per Sq. Ft.</t>
  </si>
  <si>
    <t>10' X 10' Pop-Up - Installed</t>
  </si>
  <si>
    <t>10' X 10' Pop-Up - Uninstalled</t>
  </si>
  <si>
    <t>Plastic Pole Cover per LFT - Blue, Red or White</t>
  </si>
  <si>
    <t>4' x 4' Bil-Jax Stage Section 36" High Includes Skirting (Requires Permit in Some Cases)</t>
  </si>
  <si>
    <t>4' Bil-Jax Rail</t>
  </si>
  <si>
    <t>4' x 4' Bil-Jax Stage Section 16" or 24" High Includes Skirting</t>
  </si>
  <si>
    <t>6' x 8' Riser 16" or 24" High Includes Skirting</t>
  </si>
  <si>
    <t>Stage Skirting 16" or 24" High per LFT</t>
  </si>
  <si>
    <t>Wheel Chair Ramp 16" High</t>
  </si>
  <si>
    <t>Wheel Chair Ramp 24" High</t>
  </si>
  <si>
    <t>Fence:</t>
  </si>
  <si>
    <t>left at same</t>
  </si>
  <si>
    <t>All Dinnerware, Glassware &amp; Silverware must be returned with food scraped off &amp; beverage glasses emptied.</t>
  </si>
  <si>
    <t>left the same</t>
  </si>
  <si>
    <t>Charger Plate - Gold, Red or Silver</t>
  </si>
  <si>
    <t>48" Round Table (Seats 4-6) Available w/Umbrella Hole</t>
  </si>
  <si>
    <t>60" Round Table (Seats 8-10) Available w/Umbrella Hole</t>
  </si>
  <si>
    <t>72" Round Table (Seats 10-12) Available w/Umbrella Hole</t>
  </si>
  <si>
    <t>48" Square Table (Seats 2-4)</t>
  </si>
  <si>
    <t>60" Square Table (Seats 10-12)</t>
  </si>
  <si>
    <t>6' Children's Table (Seats 8-10 Kids)</t>
  </si>
  <si>
    <t>6' Serpentine Table (Seats Max 4)</t>
  </si>
  <si>
    <t>Crossback Vineyard Chair with Cushion</t>
  </si>
  <si>
    <t>Chiavari Chair Cushion Only</t>
  </si>
  <si>
    <t>Wooden Chair</t>
  </si>
  <si>
    <t>Special Order Linens Available,  Call for Pricing</t>
  </si>
  <si>
    <t>Kwik Cover Sale</t>
  </si>
  <si>
    <t>Plastic Table Clip</t>
  </si>
  <si>
    <t>17" Banquet Skirting w/60" x 120"</t>
  </si>
  <si>
    <t>21" Banquet Skirting w/60" x 120"</t>
  </si>
  <si>
    <t>Water Barrel 20/30 Gal. Filled On-site</t>
  </si>
  <si>
    <t>Permit &amp; Processing Fees Not Included (Depends on Fire District &amp; Zoning Dept. Call to Inquire)</t>
  </si>
  <si>
    <t>Propane Tank 5 Gal</t>
  </si>
  <si>
    <t>Stage:</t>
  </si>
  <si>
    <t>Dinner Plate 10.5"</t>
  </si>
  <si>
    <t>4-Piece Setting</t>
  </si>
  <si>
    <t>Bowl 4"</t>
  </si>
  <si>
    <t>Bowl 5"</t>
  </si>
  <si>
    <t>Coffee Saucer</t>
  </si>
  <si>
    <t>Tea Pot China w/Gold Rim</t>
  </si>
  <si>
    <t>Dinner Knife</t>
  </si>
  <si>
    <t>Dinner Fork</t>
  </si>
  <si>
    <t>Salad/Dessert Fork</t>
  </si>
  <si>
    <t>Teaspoon</t>
  </si>
  <si>
    <t>Bouillon Spoon</t>
  </si>
  <si>
    <t>Steak Knife</t>
  </si>
  <si>
    <t>5-Piece Setting</t>
  </si>
  <si>
    <t>All Plain Silverware Per Piece</t>
  </si>
  <si>
    <t>Appetizer/Dessert Plate 7.5"</t>
  </si>
  <si>
    <t>Appetizer/Dessert Plate 7"</t>
  </si>
  <si>
    <t>Dinner Plate 10"</t>
  </si>
  <si>
    <t>Salad/Soup Plate 8"</t>
  </si>
  <si>
    <t>Salad or Soup Plate 8"</t>
  </si>
  <si>
    <t>10% Mark-Up for 10' High Canopies</t>
  </si>
  <si>
    <t>Propane Tank 20 Gal</t>
  </si>
  <si>
    <t>Stage 6-Step w/Handrail</t>
  </si>
  <si>
    <t>Stage 4-Step w/Handrail</t>
  </si>
  <si>
    <t>Stage 3-Step w/Handrail</t>
  </si>
  <si>
    <t>Stage 2-Step w/Handrail</t>
  </si>
  <si>
    <t>Beer Mug 15 oz</t>
  </si>
  <si>
    <t>Brandy Snifter 12 oz</t>
  </si>
  <si>
    <t>Champagne Flute 6 oz</t>
  </si>
  <si>
    <t>Highball Glass 12 oz</t>
  </si>
  <si>
    <t>Irish Coffee Mug 8 oz</t>
  </si>
  <si>
    <t>Margarita Glass 12 oz</t>
  </si>
  <si>
    <t>Martini Glass 10 oz</t>
  </si>
  <si>
    <t>Old Fashion Glass 8 oz</t>
  </si>
  <si>
    <t>Pilsner Glass  14 oz</t>
  </si>
  <si>
    <t>Rocks Glass 8 oz</t>
  </si>
  <si>
    <t>Shot Glass 2 oz</t>
  </si>
  <si>
    <t>Water Goblet 12 oz</t>
  </si>
  <si>
    <t>Wine Glass 12 oz</t>
  </si>
  <si>
    <t>Wine Glass 16 oz</t>
  </si>
  <si>
    <t>Video Projector (Indoor Use Only)</t>
  </si>
  <si>
    <t>Farm Table LG 8' x 64"</t>
  </si>
  <si>
    <t xml:space="preserve">Set-Up &amp; Breakdown Per Table </t>
  </si>
  <si>
    <t>Spandex 36" Round x 42" High</t>
  </si>
  <si>
    <t>Spandex 60" Round x 30" High</t>
  </si>
  <si>
    <t>Trash Can Linen Cover</t>
  </si>
  <si>
    <t>Coffee Equipment:</t>
  </si>
  <si>
    <t>Beverage Containers:</t>
  </si>
  <si>
    <t>Chafing Dishes:</t>
  </si>
  <si>
    <t>Grills &amp; Griddles:</t>
  </si>
  <si>
    <t>Kitchen Equipment:</t>
  </si>
  <si>
    <t>Specialty:</t>
  </si>
  <si>
    <t>Griddle 23" x 36" w/Propane Tank</t>
  </si>
  <si>
    <t>Griddle 2' x 3' Attachment Only</t>
  </si>
  <si>
    <t>Deep Fryer w/Propane Tank w/2-Basket Floor Stand</t>
  </si>
  <si>
    <t>Food Warmer Sheet Pan 18" x 26"</t>
  </si>
  <si>
    <t xml:space="preserve">Standard Refrigerator </t>
  </si>
  <si>
    <t>Creamer Stainless Steel</t>
  </si>
  <si>
    <t>Creamer White</t>
  </si>
  <si>
    <t>Water Pitcher Glass</t>
  </si>
  <si>
    <t>Water Pitcher Plastic</t>
  </si>
  <si>
    <t>Charcoal Grill 2' x 5'</t>
  </si>
  <si>
    <t>Cocktail Tray Round 11"</t>
  </si>
  <si>
    <t>Waiter Station (Tray Stand, 60" Topper w/Bus Tub)</t>
  </si>
  <si>
    <t>Tray Stand</t>
  </si>
  <si>
    <t>Cocktail Tray Round 14"</t>
  </si>
  <si>
    <t>Cocktail Tray Oval 31" x 23"</t>
  </si>
  <si>
    <t>Cocktail Tray Oval 27" x 22"</t>
  </si>
  <si>
    <t>Ice Bucket Metal w/Scoop</t>
  </si>
  <si>
    <t>6 QT Round Includes 1 Sterno</t>
  </si>
  <si>
    <t>8 QT Oblong Includes 2 Sternos</t>
  </si>
  <si>
    <t>8 QT Oblong Roll-Up Lid Includes 2 Sternos</t>
  </si>
  <si>
    <t>3-Layer Oval Clear Plates w/Wrought Iron Stand</t>
  </si>
  <si>
    <t xml:space="preserve">3-Layer Round White Plates 10.5" w/Chrome Stand </t>
  </si>
  <si>
    <t>Serving Bowl LG</t>
  </si>
  <si>
    <t>Concrete Block 50 Lb.</t>
  </si>
  <si>
    <t>Concrete Ballast 500 Lb.</t>
  </si>
  <si>
    <t>Concrete Ballast 1,000 Lb.</t>
  </si>
  <si>
    <t>Concrete Ballast 1,200 Lb.</t>
  </si>
  <si>
    <t>Specialty Square White</t>
  </si>
  <si>
    <t>PRO-EM NOTES</t>
  </si>
  <si>
    <t>8' Serpentine Table (Seats Max 5)</t>
  </si>
  <si>
    <t>theirs 6ft banquet table plus bar top riser</t>
  </si>
  <si>
    <t>RESIN FOLDING FW, CHIAVARI GOLD, SILVER, FW</t>
  </si>
  <si>
    <t>Specialty Topper</t>
  </si>
  <si>
    <t>Specialty Runner</t>
  </si>
  <si>
    <t>Specialty Linen</t>
  </si>
  <si>
    <t>Rotisserie (Up to 120 Lbs.)</t>
  </si>
  <si>
    <t>Serving Dishes &amp; Utensils:</t>
  </si>
  <si>
    <t>Popcorn Machine w/Supplies for Approx. 50 People</t>
  </si>
  <si>
    <t>Trash Can LG w/Out Liner</t>
  </si>
  <si>
    <t>Trash Can SM w/Out Liner</t>
  </si>
  <si>
    <t>Trash Can White w/Out Liner</t>
  </si>
  <si>
    <t>Crystal Vase - Silver</t>
  </si>
  <si>
    <t>DATE</t>
  </si>
  <si>
    <t>VENDOR</t>
  </si>
  <si>
    <t>ORDER NO-INV NO</t>
  </si>
  <si>
    <t>COST</t>
  </si>
  <si>
    <t>TX</t>
  </si>
  <si>
    <t>FREIGHT</t>
  </si>
  <si>
    <t>MISC FEES1</t>
  </si>
  <si>
    <t xml:space="preserve">MISC FEES2 </t>
  </si>
  <si>
    <t>DISCOUNT OR DEPOSIT</t>
  </si>
  <si>
    <t>TOTAL</t>
  </si>
  <si>
    <t>FOP</t>
  </si>
  <si>
    <t>CR CD</t>
  </si>
  <si>
    <t>NOTES</t>
  </si>
  <si>
    <t>Boom lift 45'</t>
  </si>
  <si>
    <t>*Sunstate</t>
  </si>
  <si>
    <t>8581225-001</t>
  </si>
  <si>
    <t>CK</t>
  </si>
  <si>
    <t>#2985</t>
  </si>
  <si>
    <t>fees incl in cost incl personal prop tx, environ &amp; po charge - misc fee1-cust prot plan</t>
  </si>
  <si>
    <t>Forklift-42'</t>
  </si>
  <si>
    <t>8581227-001</t>
  </si>
  <si>
    <t>Boom lift 65'</t>
  </si>
  <si>
    <t>8621633-001</t>
  </si>
  <si>
    <t>#8003</t>
  </si>
  <si>
    <t>subttl incl pers prop tx, environ, fuel, dlvry, pu chrg</t>
  </si>
  <si>
    <t>Distrib U Grnd temp pwr bx</t>
  </si>
  <si>
    <t>8683132-001</t>
  </si>
  <si>
    <t>?</t>
  </si>
  <si>
    <t>see abv</t>
  </si>
  <si>
    <t>Generator-towable 36KW Diesel</t>
  </si>
  <si>
    <t>8684425-001</t>
  </si>
  <si>
    <t>8690270-001</t>
  </si>
  <si>
    <t>Cable Ramp 3'</t>
  </si>
  <si>
    <t>8690270-002</t>
  </si>
  <si>
    <t>8717740-001</t>
  </si>
  <si>
    <t>see dp inv -partial cr??</t>
  </si>
  <si>
    <t>Generator-towable 36KW diesel</t>
  </si>
  <si>
    <t>8723754-001</t>
  </si>
  <si>
    <t>#8087</t>
  </si>
  <si>
    <t>Forklift</t>
  </si>
  <si>
    <t>8797541-001</t>
  </si>
  <si>
    <t>Boom Lift</t>
  </si>
  <si>
    <t>8800194-001</t>
  </si>
  <si>
    <t>#8159</t>
  </si>
  <si>
    <t>Boom Lift 45'Articulation 2WD Elec</t>
  </si>
  <si>
    <t>pd once?</t>
  </si>
  <si>
    <t>Distribution-U-Ground Temp Pwr Box</t>
  </si>
  <si>
    <t>8803967-001</t>
  </si>
  <si>
    <t>Vinyl number 22" x 8.87:</t>
  </si>
  <si>
    <t>RaceGraphicsdotcom</t>
  </si>
  <si>
    <t>46379</t>
  </si>
  <si>
    <t>CR</t>
  </si>
  <si>
    <t>Boot</t>
  </si>
  <si>
    <t>Walmart/Joybuy</t>
  </si>
  <si>
    <t>2812173-523934</t>
  </si>
  <si>
    <t>Boom mat under hood</t>
  </si>
  <si>
    <t>Xtreme Diesel-XDP</t>
  </si>
  <si>
    <t>1934617A</t>
  </si>
  <si>
    <t>also in Lighting tab</t>
  </si>
  <si>
    <t>Sunstate</t>
  </si>
  <si>
    <t>8853676-001</t>
  </si>
  <si>
    <t>#8204</t>
  </si>
  <si>
    <t>Fire Station #9</t>
  </si>
  <si>
    <t>ITEM NBR FOR WEBSITE PICS</t>
  </si>
  <si>
    <t>ALC-10-MISC6</t>
  </si>
  <si>
    <t>Cylinder Vase 10" High</t>
  </si>
  <si>
    <t xml:space="preserve">Cylinder Vase 12" High </t>
  </si>
  <si>
    <t>Cylinder Vase 14" High</t>
  </si>
  <si>
    <t>Cylinder Vase 16" H x 5" Diameter</t>
  </si>
  <si>
    <t>Cylinder Vase 20" H x 6" Diameter</t>
  </si>
  <si>
    <t>Cylinder Vase 24" H x 5.5" Diameter</t>
  </si>
  <si>
    <t>Square Vase 20" H x 5" Diameter</t>
  </si>
  <si>
    <t>Wrought Iron Stand w/Glass Vase w/6 Candle Holders</t>
  </si>
  <si>
    <t>Center Table  - Dark Wood</t>
  </si>
  <si>
    <t>End Table - Dark Wood</t>
  </si>
  <si>
    <t xml:space="preserve">  Leather Center Table w/Acrylic Top - White </t>
  </si>
  <si>
    <t xml:space="preserve">  Leather Chair - White (Seats 1)</t>
  </si>
  <si>
    <t xml:space="preserve">  Leather End Table w/Acrylic Top - White</t>
  </si>
  <si>
    <t xml:space="preserve">  Leather Ottoman - White (Seats 1)</t>
  </si>
  <si>
    <t xml:space="preserve">  Leather Ottoman LG Round - White</t>
  </si>
  <si>
    <t>Bubble Machine w/Out Bubbles</t>
  </si>
  <si>
    <t>Bubbles One Quart</t>
  </si>
  <si>
    <t>Fog Machine Fluid One Gallon</t>
  </si>
  <si>
    <t>Floral Ball White 6"</t>
  </si>
  <si>
    <t>Floral Ball White 8"</t>
  </si>
  <si>
    <t>Floral Ball White 10"</t>
  </si>
  <si>
    <t>Fog Machine w/Out Fluid</t>
  </si>
  <si>
    <t>Cake Table - 48" Round at 30" High w/Linen(s)</t>
  </si>
  <si>
    <t>Cake Table - 36" Round at 42" High w/Linen(s)</t>
  </si>
  <si>
    <t>Cake Base Round Nickel 18" or 20"</t>
  </si>
  <si>
    <t>Cake Base Square Nickel 22"</t>
  </si>
  <si>
    <t>Cake Base Wood Personalized w/Engraved Letters</t>
  </si>
  <si>
    <t>Cake Plate Pedestal</t>
  </si>
  <si>
    <t>Cupcake Serving Tower Plastic</t>
  </si>
  <si>
    <t>Cupcake Serving Tower Silver</t>
  </si>
  <si>
    <t xml:space="preserve">Candelabra Table Size Gold w/Crystals </t>
  </si>
  <si>
    <t>Candelabras Table Size Gold w/Out Crystals</t>
  </si>
  <si>
    <t>Wood Highchair</t>
  </si>
  <si>
    <t>Kneeling Bench</t>
  </si>
  <si>
    <t>Stanchion Velvet Rope 9' or 6.5' - Red or Black</t>
  </si>
  <si>
    <t>Extension Cord 25'</t>
  </si>
  <si>
    <t>Extension Cord 50'</t>
  </si>
  <si>
    <t>Extension Cord 100'</t>
  </si>
  <si>
    <t>LED Shop Light 4'</t>
  </si>
  <si>
    <t xml:space="preserve">Light Tower 4,000 Watt </t>
  </si>
  <si>
    <t>Cable 100'</t>
  </si>
  <si>
    <t>Cable 60'</t>
  </si>
  <si>
    <t>Cord Light 50' w/5 Lights</t>
  </si>
  <si>
    <t>Globe Lights p/LFT Installed</t>
  </si>
  <si>
    <t>Laser Light - Green &amp; Red</t>
  </si>
  <si>
    <t>Generator 20 KW Day Rental</t>
  </si>
  <si>
    <t>Generator 20 KW Month Rental</t>
  </si>
  <si>
    <t>Generator 20 KW Week Rental</t>
  </si>
  <si>
    <t>Power Strip</t>
  </si>
  <si>
    <t>Spider Box</t>
  </si>
  <si>
    <t xml:space="preserve">String Lights p/LFT Installed </t>
  </si>
  <si>
    <t>Stage Par Light (Variety of 7 Gel Colors)</t>
  </si>
  <si>
    <t>Yellow Jacket</t>
  </si>
  <si>
    <t xml:space="preserve">LED String Lights 3' Battery Operated </t>
  </si>
  <si>
    <t xml:space="preserve">Chandelier GRAND </t>
  </si>
  <si>
    <t xml:space="preserve">Lamp Post 4 Branch - White </t>
  </si>
  <si>
    <t>Lamp Post 3 Branch - Black or White</t>
  </si>
  <si>
    <t>Wedding Arch Ornamental Iron - Brown or White</t>
  </si>
  <si>
    <t>Sweetheart Table Antique</t>
  </si>
  <si>
    <t>Sweetheart Table Half Moon w/Linen(s)</t>
  </si>
  <si>
    <t>Paper Lantern w/LED Light 10" x 24"</t>
  </si>
  <si>
    <t>Palm Tree 7' High (Silk)</t>
  </si>
  <si>
    <t>Antique Accent Table 4' x 16"</t>
  </si>
  <si>
    <t>Candelabra Floor Size Ornamental Iron</t>
  </si>
  <si>
    <t>Champagne Fountain 3 Gal</t>
  </si>
  <si>
    <t>Champagne Fountain 5 Gal</t>
  </si>
  <si>
    <t>Champagne Pontrelli Fountain 7 Gal</t>
  </si>
  <si>
    <t>Candelabra Floor Size Gold</t>
  </si>
  <si>
    <t>Bead Curtain (3' L x 12' H) - Silver</t>
  </si>
  <si>
    <t>Umbrella 9' - White w/Stand</t>
  </si>
  <si>
    <t>Tree - White w/Crystals &amp; Lights (Set of 2)</t>
  </si>
  <si>
    <t>Wedding Arch Column - Off White</t>
  </si>
  <si>
    <t>Wedding Arch Lattice - White</t>
  </si>
  <si>
    <t>Wedding Trash Can - White w/Out Liner</t>
  </si>
  <si>
    <t>Evaporative Cooler 42" w/25' Cord</t>
  </si>
  <si>
    <t>Evaporative Cooler 36" w/25' Cord</t>
  </si>
  <si>
    <t>Tent Heater 50,000 BTU w/Out Propane Tank</t>
  </si>
  <si>
    <t>Tent Heater 80,000 BTU w/Out Propane Tank</t>
  </si>
  <si>
    <t>Tent Heater 170,000 BTU w/Out Propane Tank</t>
  </si>
  <si>
    <t>Propane Tank 20 Gallon</t>
  </si>
  <si>
    <t>Propane Tank 5 Gallon</t>
  </si>
  <si>
    <t>Construction Heater w/Propane Tank</t>
  </si>
  <si>
    <t>Patio Heater 80,000 BTU w/Out Propane Tank</t>
  </si>
  <si>
    <t>Industrial Fan 30" w/Mist System w/25' Cord</t>
  </si>
  <si>
    <t>Hose 100'</t>
  </si>
  <si>
    <t xml:space="preserve">Two-Way Hose Split </t>
  </si>
  <si>
    <t>Three-Way Hose Split</t>
  </si>
  <si>
    <t>6' Conference Schoolie 6' x 18"</t>
  </si>
  <si>
    <t>8' Conference Schoolie 8' x 18"</t>
  </si>
  <si>
    <t>Pipe &amp; Drape Flame Retardant Treatment p/LFT</t>
  </si>
  <si>
    <t>Flag Pole 8' High w/US Flag (3' x 5')</t>
  </si>
  <si>
    <t>Flag Pole 8' High w/AZ Flag (3' x 5')</t>
  </si>
  <si>
    <t>Pipe &amp; Drape:</t>
  </si>
  <si>
    <t>Stanchions:</t>
  </si>
  <si>
    <t xml:space="preserve">Stanchion Post </t>
  </si>
  <si>
    <t>Stanchion Post Plastic - White</t>
  </si>
  <si>
    <t>Stanchion Plastic Chain -White</t>
  </si>
  <si>
    <t>Audio &amp; Visual:</t>
  </si>
  <si>
    <t>Decorative Crib Gift Holder</t>
  </si>
  <si>
    <t>Porta Potty - Standard</t>
  </si>
  <si>
    <t>Porta Potty - Handicap</t>
  </si>
  <si>
    <t>Service - Executive Restroom</t>
  </si>
  <si>
    <t>Septic Service:</t>
  </si>
  <si>
    <t>Service - Handwashing Station</t>
  </si>
  <si>
    <t xml:space="preserve">Service - Porta Potty </t>
  </si>
  <si>
    <t>Farm Table SM 8' x 38"</t>
  </si>
  <si>
    <t>Banquet, Folding or Universal Chair Cover w/Complimentary Sash w/Out Set-Up or Breakdown</t>
  </si>
  <si>
    <t>Set-Up &amp; Breakdown Per Sash Only</t>
  </si>
  <si>
    <t>Set-Up &amp; Breakdown Per Chair Cover w/Complimentary Sash</t>
  </si>
  <si>
    <t>Additional Supplies for Approx. 50 People</t>
  </si>
  <si>
    <t>Gas Grill 2' x 5' w/2 Propane Tanks</t>
  </si>
  <si>
    <t>Gas Grill 2' x 5' w/Out Propane Tanks</t>
  </si>
  <si>
    <t>LED Battery Operated Fairy String Light</t>
  </si>
  <si>
    <t>ITEM # FOR WEBSITE PICS</t>
  </si>
  <si>
    <t>ITEM # WEBSITE PICS</t>
  </si>
  <si>
    <t>Add other sizes .72 p/sq ft</t>
  </si>
  <si>
    <t>Mr. &amp; Mrs. Sign</t>
  </si>
  <si>
    <t>Mr. &amp; Mrs. Sign Hung</t>
  </si>
  <si>
    <t>Raffle Drum LG</t>
  </si>
  <si>
    <t>Raffle Drum SM</t>
  </si>
  <si>
    <t>CT1</t>
  </si>
  <si>
    <t>CT2</t>
  </si>
  <si>
    <t>CT3</t>
  </si>
  <si>
    <t>CT4</t>
  </si>
  <si>
    <t>CT5</t>
  </si>
  <si>
    <t>CT6</t>
  </si>
  <si>
    <t>CT7</t>
  </si>
  <si>
    <t>CT8</t>
  </si>
  <si>
    <t>CT9</t>
  </si>
  <si>
    <t>CT10</t>
  </si>
  <si>
    <t>CT11</t>
  </si>
  <si>
    <t>CT12</t>
  </si>
  <si>
    <t>CT13</t>
  </si>
  <si>
    <t>CT14</t>
  </si>
  <si>
    <t>CT15</t>
  </si>
  <si>
    <t>CT16</t>
  </si>
  <si>
    <t>CT17</t>
  </si>
  <si>
    <t>CT18</t>
  </si>
  <si>
    <t>CT19</t>
  </si>
  <si>
    <t>CT20</t>
  </si>
  <si>
    <t>CT21</t>
  </si>
  <si>
    <t>CT22</t>
  </si>
  <si>
    <t>CT23</t>
  </si>
  <si>
    <t>CT24</t>
  </si>
  <si>
    <t>CT25</t>
  </si>
  <si>
    <t>CT26</t>
  </si>
  <si>
    <t>CT27</t>
  </si>
  <si>
    <t>CT28</t>
  </si>
  <si>
    <t>CT29</t>
  </si>
  <si>
    <t>CT30</t>
  </si>
  <si>
    <t>CT31</t>
  </si>
  <si>
    <t>CT32</t>
  </si>
  <si>
    <t>CT33</t>
  </si>
  <si>
    <t>CT34</t>
  </si>
  <si>
    <t>CT35</t>
  </si>
  <si>
    <t>CT36</t>
  </si>
  <si>
    <t>CT37</t>
  </si>
  <si>
    <t>CT38</t>
  </si>
  <si>
    <t>CT39</t>
  </si>
  <si>
    <t>CT40</t>
  </si>
  <si>
    <t>CT41</t>
  </si>
  <si>
    <t>CT42</t>
  </si>
  <si>
    <t>CT43</t>
  </si>
  <si>
    <t>CT44</t>
  </si>
  <si>
    <t>CT45</t>
  </si>
  <si>
    <t>CT46</t>
  </si>
  <si>
    <t>CT47</t>
  </si>
  <si>
    <t>CT48</t>
  </si>
  <si>
    <t>CT49</t>
  </si>
  <si>
    <t>CT50</t>
  </si>
  <si>
    <t>CT51</t>
  </si>
  <si>
    <t>CT52</t>
  </si>
  <si>
    <t>CT53</t>
  </si>
  <si>
    <t>CT54</t>
  </si>
  <si>
    <t>CT55</t>
  </si>
  <si>
    <t>CT56</t>
  </si>
  <si>
    <t>CT57</t>
  </si>
  <si>
    <t>CT58</t>
  </si>
  <si>
    <t>CT59</t>
  </si>
  <si>
    <t>CT60</t>
  </si>
  <si>
    <t>CT61</t>
  </si>
  <si>
    <t>CT62</t>
  </si>
  <si>
    <t>CT63</t>
  </si>
  <si>
    <t>CT64</t>
  </si>
  <si>
    <t>CT65</t>
  </si>
  <si>
    <t>CT66</t>
  </si>
  <si>
    <t>CT67</t>
  </si>
  <si>
    <t>CT68</t>
  </si>
  <si>
    <t>CT69</t>
  </si>
  <si>
    <t>CT70</t>
  </si>
  <si>
    <t>CT71</t>
  </si>
  <si>
    <t>CT72</t>
  </si>
  <si>
    <t>CT73</t>
  </si>
  <si>
    <t>CT74</t>
  </si>
  <si>
    <t>FSF1</t>
  </si>
  <si>
    <t>FSF2</t>
  </si>
  <si>
    <t>FSF3</t>
  </si>
  <si>
    <t>FSF4</t>
  </si>
  <si>
    <t>FSF5</t>
  </si>
  <si>
    <t>FSF6</t>
  </si>
  <si>
    <t>FSF7</t>
  </si>
  <si>
    <t>FSF8</t>
  </si>
  <si>
    <t>FSF9</t>
  </si>
  <si>
    <t>FSF10</t>
  </si>
  <si>
    <t>FSF11</t>
  </si>
  <si>
    <t>FSF12</t>
  </si>
  <si>
    <t>FSF13</t>
  </si>
  <si>
    <t>FSF14</t>
  </si>
  <si>
    <t>FSF15</t>
  </si>
  <si>
    <t>FSF16</t>
  </si>
  <si>
    <t>FSF17</t>
  </si>
  <si>
    <t>FSF18</t>
  </si>
  <si>
    <t>FSF19</t>
  </si>
  <si>
    <t>FSF20</t>
  </si>
  <si>
    <t>FSF21</t>
  </si>
  <si>
    <t>FSF22</t>
  </si>
  <si>
    <t>FSF23</t>
  </si>
  <si>
    <t>FSF24</t>
  </si>
  <si>
    <t>FSF25</t>
  </si>
  <si>
    <t>DJ1</t>
  </si>
  <si>
    <t>DJ2</t>
  </si>
  <si>
    <t>DJ3</t>
  </si>
  <si>
    <t>DJ4</t>
  </si>
  <si>
    <t>DJ5</t>
  </si>
  <si>
    <t>DJ6</t>
  </si>
  <si>
    <t>DJ7</t>
  </si>
  <si>
    <t>DJ8</t>
  </si>
  <si>
    <t>DJ9</t>
  </si>
  <si>
    <t>DJ10</t>
  </si>
  <si>
    <t>DJ11</t>
  </si>
  <si>
    <t>DJ12</t>
  </si>
  <si>
    <t>DJ13</t>
  </si>
  <si>
    <t>DJ14</t>
  </si>
  <si>
    <t>DJ15</t>
  </si>
  <si>
    <t>DJ16</t>
  </si>
  <si>
    <t>DJ17</t>
  </si>
  <si>
    <t>DJ18</t>
  </si>
  <si>
    <t>DJ19</t>
  </si>
  <si>
    <t>DJ20</t>
  </si>
  <si>
    <t>DW1</t>
  </si>
  <si>
    <t>CHGR1</t>
  </si>
  <si>
    <t>CHGR2</t>
  </si>
  <si>
    <t>CHGR3</t>
  </si>
  <si>
    <t>DW2</t>
  </si>
  <si>
    <t>DW3</t>
  </si>
  <si>
    <t>DW4</t>
  </si>
  <si>
    <t>DW5</t>
  </si>
  <si>
    <t>DW6</t>
  </si>
  <si>
    <t>DW7</t>
  </si>
  <si>
    <t>DW8</t>
  </si>
  <si>
    <t>DW9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</si>
  <si>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</si>
  <si>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</si>
  <si>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</si>
  <si>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</si>
  <si>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</si>
  <si>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</si>
  <si>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</si>
  <si>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</si>
  <si>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</si>
  <si>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SW1</t>
  </si>
  <si>
    <t>SW2</t>
  </si>
  <si>
    <t>SW3</t>
  </si>
  <si>
    <t>SW4</t>
  </si>
  <si>
    <t>SW5</t>
  </si>
  <si>
    <t>SW6</t>
  </si>
  <si>
    <t>SW7</t>
  </si>
  <si>
    <t>SW8</t>
  </si>
  <si>
    <t>GW1</t>
  </si>
  <si>
    <t>GW2</t>
  </si>
  <si>
    <t>GW3</t>
  </si>
  <si>
    <t>GW4</t>
  </si>
  <si>
    <t>GW5</t>
  </si>
  <si>
    <t>GW6</t>
  </si>
  <si>
    <t>GW7</t>
  </si>
  <si>
    <t>GW8</t>
  </si>
  <si>
    <t>GW9</t>
  </si>
  <si>
    <t>GW10</t>
  </si>
  <si>
    <t>GW11</t>
  </si>
  <si>
    <t>GW12</t>
  </si>
  <si>
    <t>GW13</t>
  </si>
  <si>
    <t>GW14</t>
  </si>
  <si>
    <t>GW15</t>
  </si>
  <si>
    <t>TBL1</t>
  </si>
  <si>
    <t>TBL2</t>
  </si>
  <si>
    <t>TBL3</t>
  </si>
  <si>
    <t>TBL4</t>
  </si>
  <si>
    <t>TBL5</t>
  </si>
  <si>
    <t>TBL6</t>
  </si>
  <si>
    <t>TBL7</t>
  </si>
  <si>
    <t>TBL8</t>
  </si>
  <si>
    <t>TBL9</t>
  </si>
  <si>
    <t>TBL10</t>
  </si>
  <si>
    <t>TBL11</t>
  </si>
  <si>
    <t>TBL12</t>
  </si>
  <si>
    <t>TBL13</t>
  </si>
  <si>
    <t>TBL14</t>
  </si>
  <si>
    <t>TBL15</t>
  </si>
  <si>
    <t>TBL16</t>
  </si>
  <si>
    <t>TBL17</t>
  </si>
  <si>
    <t>TBL18</t>
  </si>
  <si>
    <t>TBL19</t>
  </si>
  <si>
    <t>TBL20</t>
  </si>
  <si>
    <t>TBL21</t>
  </si>
  <si>
    <t>TBL22</t>
  </si>
  <si>
    <t>TBL23</t>
  </si>
  <si>
    <t>TBL24</t>
  </si>
  <si>
    <t>TBL25</t>
  </si>
  <si>
    <t>TBL26</t>
  </si>
  <si>
    <t>TBL27</t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</si>
  <si>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</si>
  <si>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</si>
  <si>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</si>
  <si>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</si>
  <si>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</si>
  <si>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</si>
  <si>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</si>
  <si>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</si>
  <si>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</si>
  <si>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</si>
  <si>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</si>
  <si>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</si>
  <si>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</si>
  <si>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</si>
  <si>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</si>
  <si>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</si>
  <si>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</si>
  <si>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</si>
  <si>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</si>
  <si>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</si>
  <si>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</si>
  <si>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</si>
  <si>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</si>
  <si>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</si>
  <si>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</si>
  <si>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</si>
  <si>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</si>
  <si>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</si>
  <si>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</si>
  <si>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</si>
  <si>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</si>
  <si>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</si>
  <si>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</si>
  <si>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</si>
  <si>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</si>
  <si>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</si>
  <si>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</si>
  <si>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</si>
  <si>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</si>
  <si>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</si>
  <si>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</si>
  <si>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</si>
  <si>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</si>
  <si>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</si>
  <si>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</si>
  <si>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</si>
  <si>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</si>
  <si>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FE1</t>
  </si>
  <si>
    <t>FE2</t>
  </si>
  <si>
    <t>FE3</t>
  </si>
  <si>
    <t>FE4</t>
  </si>
  <si>
    <t>FE5</t>
  </si>
  <si>
    <t>FE6</t>
  </si>
  <si>
    <t>FE7</t>
  </si>
  <si>
    <t>FE8</t>
  </si>
  <si>
    <t>FE9</t>
  </si>
  <si>
    <t>FE10</t>
  </si>
  <si>
    <t>FE11</t>
  </si>
  <si>
    <t>FE12</t>
  </si>
  <si>
    <t>FE13</t>
  </si>
  <si>
    <t>FE14</t>
  </si>
  <si>
    <t>FE15</t>
  </si>
  <si>
    <t>FE16</t>
  </si>
  <si>
    <t>FE17</t>
  </si>
  <si>
    <t>FE18</t>
  </si>
  <si>
    <t>FE19</t>
  </si>
  <si>
    <t>FE20</t>
  </si>
  <si>
    <t>FE21</t>
  </si>
  <si>
    <t>FE22</t>
  </si>
  <si>
    <t>FE23</t>
  </si>
  <si>
    <t>FE24</t>
  </si>
  <si>
    <t>FE25</t>
  </si>
  <si>
    <t>FE26</t>
  </si>
  <si>
    <t>FE27</t>
  </si>
  <si>
    <t>FE28</t>
  </si>
  <si>
    <t>FE29</t>
  </si>
  <si>
    <t>FE30</t>
  </si>
  <si>
    <t>FE31</t>
  </si>
  <si>
    <t>FE32</t>
  </si>
  <si>
    <t>FE33</t>
  </si>
  <si>
    <t>FE34</t>
  </si>
  <si>
    <t>FE35</t>
  </si>
  <si>
    <t>FE36</t>
  </si>
  <si>
    <t>FE37</t>
  </si>
  <si>
    <t>FE38</t>
  </si>
  <si>
    <t>FE39</t>
  </si>
  <si>
    <t>FE40</t>
  </si>
  <si>
    <t>FE41</t>
  </si>
  <si>
    <t>FE42</t>
  </si>
  <si>
    <t>FE43</t>
  </si>
  <si>
    <t>FE44</t>
  </si>
  <si>
    <t>FE45</t>
  </si>
  <si>
    <t>FE46</t>
  </si>
  <si>
    <t>FE47</t>
  </si>
  <si>
    <t>FE48</t>
  </si>
  <si>
    <t>FE49</t>
  </si>
  <si>
    <t>FE50</t>
  </si>
  <si>
    <t>FE51</t>
  </si>
  <si>
    <t>FE52</t>
  </si>
  <si>
    <t>FE53</t>
  </si>
  <si>
    <t>FE54</t>
  </si>
  <si>
    <t>FE55</t>
  </si>
  <si>
    <t>FE56</t>
  </si>
  <si>
    <t>FE57</t>
  </si>
  <si>
    <t>FE58</t>
  </si>
  <si>
    <t>FE59</t>
  </si>
  <si>
    <t>FE60</t>
  </si>
  <si>
    <t>FE61</t>
  </si>
  <si>
    <t>FE62</t>
  </si>
  <si>
    <t>FE63</t>
  </si>
  <si>
    <t>FE64</t>
  </si>
  <si>
    <t>FE65</t>
  </si>
  <si>
    <t>FE66</t>
  </si>
  <si>
    <t>FE67</t>
  </si>
  <si>
    <t>FE68</t>
  </si>
  <si>
    <t>FE69</t>
  </si>
  <si>
    <t>FE70</t>
  </si>
  <si>
    <t>FE71</t>
  </si>
  <si>
    <t>FE72</t>
  </si>
  <si>
    <t>FE73</t>
  </si>
  <si>
    <t>FE74</t>
  </si>
  <si>
    <t>FE75</t>
  </si>
  <si>
    <t>FE76</t>
  </si>
  <si>
    <t>FE77</t>
  </si>
  <si>
    <t>FE78</t>
  </si>
  <si>
    <t>FE79</t>
  </si>
  <si>
    <t>FE80</t>
  </si>
  <si>
    <t>FE81</t>
  </si>
  <si>
    <t>FE82</t>
  </si>
  <si>
    <t>FE83</t>
  </si>
  <si>
    <t>FE84</t>
  </si>
  <si>
    <t>CNTR1</t>
  </si>
  <si>
    <t>CNTR2</t>
  </si>
  <si>
    <t>CNTR3</t>
  </si>
  <si>
    <t>CNTR4</t>
  </si>
  <si>
    <t>CNTR5</t>
  </si>
  <si>
    <t>CNTR6</t>
  </si>
  <si>
    <t>CNTR7</t>
  </si>
  <si>
    <t>CNTR8</t>
  </si>
  <si>
    <t>CNTR9</t>
  </si>
  <si>
    <t>CNTR10</t>
  </si>
  <si>
    <t>CNTR11</t>
  </si>
  <si>
    <t>CNTR12</t>
  </si>
  <si>
    <t>CNTR13</t>
  </si>
  <si>
    <t>CNTR14</t>
  </si>
  <si>
    <t>CNTR15</t>
  </si>
  <si>
    <t>CNTR16</t>
  </si>
  <si>
    <t>CNTR17</t>
  </si>
  <si>
    <t>CNTR18</t>
  </si>
  <si>
    <t>CNTR19</t>
  </si>
  <si>
    <t>CNTR20</t>
  </si>
  <si>
    <t>CNTR21</t>
  </si>
  <si>
    <t>CNTR22</t>
  </si>
  <si>
    <t>CNTR23</t>
  </si>
  <si>
    <t>CNTR24</t>
  </si>
  <si>
    <t>CNTR25</t>
  </si>
  <si>
    <t>CNTR26</t>
  </si>
  <si>
    <t>CNTR27</t>
  </si>
  <si>
    <t>CNTR28</t>
  </si>
  <si>
    <t>CNTR29</t>
  </si>
  <si>
    <t>CNTR30</t>
  </si>
  <si>
    <t>CNTR31</t>
  </si>
  <si>
    <t>CNTR32</t>
  </si>
  <si>
    <t>CNTR33</t>
  </si>
  <si>
    <t>CNTR34</t>
  </si>
  <si>
    <t>CNTR35</t>
  </si>
  <si>
    <t>CNTR36</t>
  </si>
  <si>
    <t>CNTR37</t>
  </si>
  <si>
    <t>CNTR38</t>
  </si>
  <si>
    <t>CNTR39</t>
  </si>
  <si>
    <t>CNTR40</t>
  </si>
  <si>
    <t>CNTR41</t>
  </si>
  <si>
    <t>CNTR42</t>
  </si>
  <si>
    <t>CNTR43</t>
  </si>
  <si>
    <t>CNTR44</t>
  </si>
  <si>
    <t>CNTR45</t>
  </si>
  <si>
    <t>CNTR46</t>
  </si>
  <si>
    <t>CNTR47</t>
  </si>
  <si>
    <t>LNG1</t>
  </si>
  <si>
    <t>LNG2</t>
  </si>
  <si>
    <t>LNG3</t>
  </si>
  <si>
    <t>LNG4</t>
  </si>
  <si>
    <t>LNG5</t>
  </si>
  <si>
    <t>LNG6</t>
  </si>
  <si>
    <t>LNG7</t>
  </si>
  <si>
    <t>LNG8</t>
  </si>
  <si>
    <t>LNG9</t>
  </si>
  <si>
    <t>LNG10</t>
  </si>
  <si>
    <t>LNG11</t>
  </si>
  <si>
    <t>LNG12</t>
  </si>
  <si>
    <t>LNG13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</si>
  <si>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</si>
  <si>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</si>
  <si>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</si>
  <si>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</si>
  <si>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</si>
  <si>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</si>
  <si>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</si>
  <si>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</si>
  <si>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</si>
  <si>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</si>
  <si>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</si>
  <si>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W23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</si>
  <si>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</si>
  <si>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</si>
  <si>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</si>
  <si>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</si>
  <si>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</si>
  <si>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</si>
  <si>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</si>
  <si>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</si>
  <si>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</si>
  <si>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</si>
  <si>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</si>
  <si>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</si>
  <si>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</si>
  <si>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</si>
  <si>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</si>
  <si>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</si>
  <si>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</si>
  <si>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</si>
  <si>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</si>
  <si>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</si>
  <si>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</si>
  <si>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</si>
  <si>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</si>
  <si>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</si>
  <si>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</si>
  <si>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</si>
  <si>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</si>
  <si>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</si>
  <si>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</si>
  <si>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</si>
  <si>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</si>
  <si>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</si>
  <si>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</si>
  <si>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</si>
  <si>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</si>
  <si>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</si>
  <si>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</si>
  <si>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</si>
  <si>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</si>
  <si>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</si>
  <si>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</si>
  <si>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</si>
  <si>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</si>
  <si>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</si>
  <si>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</si>
  <si>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</si>
  <si>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</si>
  <si>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</si>
  <si>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</si>
  <si>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</si>
  <si>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</si>
  <si>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</si>
  <si>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</si>
  <si>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</si>
  <si>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</si>
  <si>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</si>
  <si>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</si>
  <si>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</si>
  <si>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</si>
  <si>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</si>
  <si>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</si>
  <si>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W63</t>
  </si>
  <si>
    <t>W64</t>
  </si>
  <si>
    <t>LGHT1</t>
  </si>
  <si>
    <t>LGHT2</t>
  </si>
  <si>
    <t>LGHT3</t>
  </si>
  <si>
    <t>LGHT4</t>
  </si>
  <si>
    <t>LGHT5</t>
  </si>
  <si>
    <t>LGHT6</t>
  </si>
  <si>
    <t>LGHT7</t>
  </si>
  <si>
    <t>LGHT8</t>
  </si>
  <si>
    <t>LGHT9</t>
  </si>
  <si>
    <t>LGHT10</t>
  </si>
  <si>
    <t>LGHT11</t>
  </si>
  <si>
    <t>LGHT12</t>
  </si>
  <si>
    <t>LGHT13</t>
  </si>
  <si>
    <t>LGHT14</t>
  </si>
  <si>
    <t>LGHT15</t>
  </si>
  <si>
    <t>LGHT16</t>
  </si>
  <si>
    <t>LGHT17</t>
  </si>
  <si>
    <t>LGHT18</t>
  </si>
  <si>
    <t>LGHT19</t>
  </si>
  <si>
    <t>LGHT20</t>
  </si>
  <si>
    <t>LGHT21</t>
  </si>
  <si>
    <t>LGHT22</t>
  </si>
  <si>
    <t>LGHT23</t>
  </si>
  <si>
    <t>LGHT24</t>
  </si>
  <si>
    <t>LGHT25</t>
  </si>
  <si>
    <t>LGHT26</t>
  </si>
  <si>
    <t>LGHT27</t>
  </si>
  <si>
    <t>LGHT28</t>
  </si>
  <si>
    <t>LGHT29</t>
  </si>
  <si>
    <t>LGHT30</t>
  </si>
  <si>
    <t>LGHT31</t>
  </si>
  <si>
    <t>LGHT32</t>
  </si>
  <si>
    <t>LGHT33</t>
  </si>
  <si>
    <t>LGHT34</t>
  </si>
  <si>
    <t>LGHT35</t>
  </si>
  <si>
    <t>LGHT36</t>
  </si>
  <si>
    <t>LGHT37</t>
  </si>
  <si>
    <t>C&amp;H1</t>
  </si>
  <si>
    <t>C&amp;H2</t>
  </si>
  <si>
    <t>C&amp;H3</t>
  </si>
  <si>
    <t>C&amp;H4</t>
  </si>
  <si>
    <t>C&amp;H5</t>
  </si>
  <si>
    <t>C&amp;H6</t>
  </si>
  <si>
    <t>C&amp;H7</t>
  </si>
  <si>
    <t>C&amp;H8</t>
  </si>
  <si>
    <t>C&amp;H9</t>
  </si>
  <si>
    <t>C&amp;H10</t>
  </si>
  <si>
    <t>C&amp;H11</t>
  </si>
  <si>
    <t>C&amp;H12</t>
  </si>
  <si>
    <t>C&amp;H13</t>
  </si>
  <si>
    <t>C&amp;H14</t>
  </si>
  <si>
    <t>C&amp;M1</t>
  </si>
  <si>
    <t>C&amp;M2</t>
  </si>
  <si>
    <t>C&amp;M3</t>
  </si>
  <si>
    <t>C&amp;M4</t>
  </si>
  <si>
    <t>C&amp;M5</t>
  </si>
  <si>
    <t>C&amp;M6</t>
  </si>
  <si>
    <t>C&amp;M7</t>
  </si>
  <si>
    <t>C&amp;M8</t>
  </si>
  <si>
    <t>C&amp;M9</t>
  </si>
  <si>
    <t>C&amp;M10</t>
  </si>
  <si>
    <t>C&amp;M11</t>
  </si>
  <si>
    <t>C&amp;M12</t>
  </si>
  <si>
    <t>C&amp;M13</t>
  </si>
  <si>
    <t>C&amp;M14</t>
  </si>
  <si>
    <t>C&amp;M15</t>
  </si>
  <si>
    <t>C&amp;M16</t>
  </si>
  <si>
    <t>C&amp;M17</t>
  </si>
  <si>
    <t>C&amp;M18</t>
  </si>
  <si>
    <t>C&amp;M19</t>
  </si>
  <si>
    <t>C&amp;M20</t>
  </si>
  <si>
    <t>C&amp;M21</t>
  </si>
  <si>
    <t>C&amp;M22</t>
  </si>
  <si>
    <t>C&amp;M23</t>
  </si>
  <si>
    <t>C&amp;M24</t>
  </si>
  <si>
    <t>C&amp;M25</t>
  </si>
  <si>
    <t>C&amp;M26</t>
  </si>
  <si>
    <t>C&amp;M27</t>
  </si>
  <si>
    <t>C&amp;M28</t>
  </si>
  <si>
    <t>C&amp;M29</t>
  </si>
  <si>
    <t>C&amp;M30</t>
  </si>
  <si>
    <t>C&amp;M31</t>
  </si>
  <si>
    <t>C&amp;M32</t>
  </si>
  <si>
    <t>C&amp;M33</t>
  </si>
  <si>
    <t>C&amp;M34</t>
  </si>
  <si>
    <t>C&amp;M35</t>
  </si>
  <si>
    <t>C&amp;M36</t>
  </si>
  <si>
    <t>C&amp;M37</t>
  </si>
  <si>
    <t>C&amp;M38</t>
  </si>
  <si>
    <t>C&amp;M39</t>
  </si>
  <si>
    <t>C&amp;M40</t>
  </si>
  <si>
    <t>C&amp;M41</t>
  </si>
  <si>
    <t>MISC1</t>
  </si>
  <si>
    <t>MISC2</t>
  </si>
  <si>
    <t>MISC3</t>
  </si>
  <si>
    <t>MISC4</t>
  </si>
  <si>
    <t>MISC5</t>
  </si>
  <si>
    <t>MISC6</t>
  </si>
  <si>
    <t>MISC7</t>
  </si>
  <si>
    <t>MISC8</t>
  </si>
  <si>
    <t>MISC9</t>
  </si>
  <si>
    <t>MISC10</t>
  </si>
  <si>
    <t>MISC11</t>
  </si>
  <si>
    <t>MISC12</t>
  </si>
  <si>
    <t>MISC13</t>
  </si>
  <si>
    <t>Astro Turf NEW Per Sq. Ft. - Black, Green or Red</t>
  </si>
  <si>
    <t>Astro Turf USED Per Sq. Ft. - Black, Green or Red</t>
  </si>
  <si>
    <t xml:space="preserve">Dance Floor High Grade Oak Wood Per 3' x 4' Section (Indoor Use Only) </t>
  </si>
  <si>
    <t>Dance Floor LED per Sq. Ft. (Indoor Use Only)</t>
  </si>
  <si>
    <t>Stage Steps 2-Step w/Handrail</t>
  </si>
  <si>
    <t>Stage Steps 3-Step w/Handrail</t>
  </si>
  <si>
    <t>Stage Steps 4-Step w/Handrail</t>
  </si>
  <si>
    <t>Stage Steps 6-Step w/Handrail</t>
  </si>
  <si>
    <t>Tent Heater 250,000 BTU w/Out Propane Tank</t>
  </si>
  <si>
    <t>90" x 132" Banquet Linen</t>
  </si>
  <si>
    <t>90" x 156" Banquet Linen</t>
  </si>
  <si>
    <t>Kegerator 3 Keg</t>
  </si>
  <si>
    <t xml:space="preserve">Lattice Fence White </t>
  </si>
  <si>
    <t>Security Fence Panel Red</t>
  </si>
  <si>
    <t>Charger Plate Antique</t>
  </si>
  <si>
    <t>Charger Plate Clear Glass</t>
  </si>
  <si>
    <t>Sweetheart Table Half Moon</t>
  </si>
  <si>
    <t>Standard Folding Chair Sand</t>
  </si>
  <si>
    <t>Standard Folding Chair White</t>
  </si>
  <si>
    <t>Standard Folding Chair Black</t>
  </si>
  <si>
    <t>Standard Folding Chair Red &amp; Blue</t>
  </si>
  <si>
    <t>Bistro Chair Black</t>
  </si>
  <si>
    <t>Resin Folding Chair w/Padded Seat White</t>
  </si>
  <si>
    <t>Resin Folding Chair w/Padded Seat Black</t>
  </si>
  <si>
    <t>Wood Folding Chair w/Padded Seat Fruit Wood</t>
  </si>
  <si>
    <t xml:space="preserve">Set-Up &amp; Breakdown Per Folding Chair or Bistro Chair </t>
  </si>
  <si>
    <t>Set-Up &amp; Breakdown Per Chiavari Chair w/Cushion or Crossback Vineyard Chair with Cushion</t>
  </si>
  <si>
    <t>Chiavari Chair w/Cushion - Natural Wood, Fruitwood, Gold, Silver, Black or White</t>
  </si>
  <si>
    <t>Dispenser Blue Ceramic w/Spout</t>
  </si>
  <si>
    <t>Dispenser Clear Glass w/Spout</t>
  </si>
  <si>
    <t>Dispenser Insulated Thermo-vat w/Spout</t>
  </si>
  <si>
    <t>Trough 90 Gal 4' x 3' x 2'</t>
  </si>
  <si>
    <t>Trough 200 Gal 8' x 3' x 2'</t>
  </si>
  <si>
    <t>Coffee Irish Mug Clear Glass</t>
  </si>
  <si>
    <t>Insulated Coffee Carafe - Black or White</t>
  </si>
  <si>
    <t>Insulated Cream Carafe - Black or White</t>
  </si>
  <si>
    <t>Bread Basket Nickle</t>
  </si>
  <si>
    <t>Bread Basket Woven</t>
  </si>
  <si>
    <t>Punch Bowl Etched Glass w/12 Cups</t>
  </si>
  <si>
    <t>Punch Bowl Glass</t>
  </si>
  <si>
    <t>Punch Bowl Nickel</t>
  </si>
  <si>
    <t>Picket Fence White 6' L x 4' H</t>
  </si>
  <si>
    <t>Wrought Iron Fence White 8' L x 7' H</t>
  </si>
  <si>
    <t xml:space="preserve">Beverage Tub - Copper or Silver </t>
  </si>
  <si>
    <t>Beverage Tub - Copper or Silver (3-Pack 80 Cans)</t>
  </si>
  <si>
    <t>Dispenser Clear Plastic w/Spout</t>
  </si>
  <si>
    <t>CT75</t>
  </si>
  <si>
    <t xml:space="preserve">Dance Floor Vinyl - Wood, White or Black per Sq. Ft. w/Out Ground Preparation </t>
  </si>
  <si>
    <t>Dance Floor Vinyl - Wood, White or Black per Sq. Ft. w/Ground Preparation</t>
  </si>
  <si>
    <t>Carpet Runner Red 25' L x 4' W</t>
  </si>
  <si>
    <t>Carpet Runner Ivory 20' L x 4' W</t>
  </si>
  <si>
    <t>Carpet Runner Ivory 35' L x 4' W (Indoor Use Only)</t>
  </si>
  <si>
    <t>Bil-Jax Rail 4' H</t>
  </si>
  <si>
    <t>Bil-Jax Stage 4' x 4' Section 36" H Includes Skirting (Requires Permit in Some Cases)</t>
  </si>
  <si>
    <t>Riser 6' x 8' Section 16" or 24" H Includes Skirting</t>
  </si>
  <si>
    <t>Bil-Jax Stage 4' x 4' Section 16" or 24" H Includes Skirting</t>
  </si>
  <si>
    <t>Stage Skirting 16" or 24" H per LFT</t>
  </si>
  <si>
    <t>Wheel Chair Ramp 16" H</t>
  </si>
  <si>
    <t>Wheel Chair Ramp 24" H</t>
  </si>
  <si>
    <t>Pedestrian Fence 6.5' L</t>
  </si>
  <si>
    <t>Pedestrian Fence 8' L</t>
  </si>
  <si>
    <t>Heavy Duty Folding Chair (450 LB. Weight Limit)</t>
  </si>
  <si>
    <t>Moss Runner 45" L x 9" W</t>
  </si>
  <si>
    <t>Cambro Insulated Carrier 24" L x 17" W x 20" H</t>
  </si>
  <si>
    <t>Food Warmer Holding Oven Cabinet (Does Not Include Sheet Pans) 24" L x 25" W x 65" H</t>
  </si>
  <si>
    <t>Rectangular Platter 17" L x 12" W White w/Silver Trim</t>
  </si>
  <si>
    <t xml:space="preserve">Rectangular Platter 20" L x 14" W Silver or White w/Silver Trim </t>
  </si>
  <si>
    <t>Candle Runner 9" W  x  48" L</t>
  </si>
  <si>
    <t xml:space="preserve">Moss Runner 45"  x  9" </t>
  </si>
  <si>
    <t xml:space="preserve">  Leather Loveseat - White (Seats 2 or 3)</t>
  </si>
  <si>
    <t xml:space="preserve">  Leather Sofa Sm Square- White (Seats 3 or 4)</t>
  </si>
  <si>
    <t>Leather Lounge Set - White (Sofa, Loveseat,  Chair, 2 Small Ottomans &amp; Center Table)</t>
  </si>
  <si>
    <t>Bar L Shape w/Glass Top 4'</t>
  </si>
  <si>
    <t>Bar Cambro w/Ice Bin 5'</t>
  </si>
  <si>
    <t xml:space="preserve"> Bar LED Arylic w/Ice Bin</t>
  </si>
  <si>
    <t>Bar Metal 5'</t>
  </si>
  <si>
    <t xml:space="preserve">Bar Serpentine </t>
  </si>
  <si>
    <t>Beer Bar Wood w/Kegerator</t>
  </si>
  <si>
    <t>Trough Wood Table for Beverages</t>
  </si>
  <si>
    <t>Cake Table - Glass Top w/Lights</t>
  </si>
  <si>
    <t xml:space="preserve">Carpet Runner Ivory 20' L x 4.5 W </t>
  </si>
  <si>
    <t>Carpet Runner Ivory 36' L x 4' W (Indoor Use Only)</t>
  </si>
  <si>
    <t>Price</t>
  </si>
  <si>
    <t>12' High Canopies NOT PERMITTED</t>
  </si>
  <si>
    <t>SD001</t>
  </si>
  <si>
    <t>Steel deck 4x8'</t>
  </si>
  <si>
    <t>DA002</t>
  </si>
  <si>
    <t>Aluminum stage deck 4x8'</t>
  </si>
  <si>
    <t>Contact For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</si>
</sst>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ody)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8999908444471571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64" fontId="0" fillId="0" borderId="0" xfId="0" applyNumberFormat="1" applyAlignment="1">
      <alignment vertical="top" wrapText="1"/>
    </xf>
    <xf numFmtId="9" fontId="0" fillId="0" borderId="1" xfId="1" applyFont="1" applyBorder="1" applyAlignment="1">
      <alignment vertical="top" wrapText="1"/>
    </xf>
    <xf numFmtId="164" fontId="0" fillId="4" borderId="1" xfId="0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164" fontId="0" fillId="6" borderId="1" xfId="0" applyNumberFormat="1" applyFill="1" applyBorder="1" applyAlignment="1">
      <alignment vertical="top" wrapText="1"/>
    </xf>
    <xf numFmtId="164" fontId="0" fillId="7" borderId="0" xfId="0" applyNumberFormat="1" applyFill="1" applyAlignment="1">
      <alignment vertical="top" wrapText="1"/>
    </xf>
    <xf numFmtId="0" fontId="0" fillId="6" borderId="1" xfId="0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0" fillId="6" borderId="1" xfId="0" applyNumberFormat="1" applyFill="1" applyBorder="1" applyAlignment="1">
      <alignment horizontal="center" vertical="top" wrapText="1"/>
    </xf>
    <xf numFmtId="9" fontId="0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4" fontId="0" fillId="8" borderId="1" xfId="2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6" borderId="1" xfId="0" applyNumberForma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9" fontId="0" fillId="0" borderId="3" xfId="1" applyFont="1" applyBorder="1" applyAlignment="1">
      <alignment horizontal="center" vertical="center" wrapText="1"/>
    </xf>
    <xf numFmtId="44" fontId="1" fillId="8" borderId="1" xfId="2" applyFont="1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164" fontId="0" fillId="7" borderId="5" xfId="0" applyNumberFormat="1" applyFill="1" applyBorder="1" applyAlignment="1">
      <alignment horizontal="center" vertical="center" wrapText="1"/>
    </xf>
    <xf numFmtId="44" fontId="0" fillId="8" borderId="0" xfId="2" applyFont="1" applyFill="1" applyAlignment="1">
      <alignment vertical="top" wrapText="1"/>
    </xf>
    <xf numFmtId="0" fontId="0" fillId="0" borderId="3" xfId="0" applyBorder="1" applyAlignment="1">
      <alignment vertical="center" wrapText="1"/>
    </xf>
    <xf numFmtId="164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 wrapText="1"/>
    </xf>
    <xf numFmtId="1" fontId="0" fillId="0" borderId="3" xfId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7" fontId="5" fillId="0" borderId="1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9" fontId="1" fillId="2" borderId="16" xfId="1" applyFont="1" applyFill="1" applyBorder="1" applyAlignment="1">
      <alignment horizontal="center" vertical="center" wrapText="1"/>
    </xf>
    <xf numFmtId="164" fontId="1" fillId="6" borderId="16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5" borderId="3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4" borderId="16" xfId="0" applyNumberFormat="1" applyFont="1" applyFill="1" applyBorder="1" applyAlignment="1">
      <alignment horizontal="center" vertical="center" wrapText="1"/>
    </xf>
    <xf numFmtId="164" fontId="1" fillId="5" borderId="17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9" fontId="0" fillId="0" borderId="19" xfId="1" applyFont="1" applyBorder="1" applyAlignment="1">
      <alignment horizontal="center" vertical="center" wrapText="1"/>
    </xf>
    <xf numFmtId="9" fontId="0" fillId="0" borderId="13" xfId="1" applyFont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164" fontId="0" fillId="12" borderId="1" xfId="0" applyNumberForma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164" fontId="1" fillId="6" borderId="13" xfId="0" applyNumberFormat="1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7" borderId="18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164" fontId="1" fillId="5" borderId="2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164" fontId="1" fillId="2" borderId="29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1" fillId="6" borderId="2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7" fontId="5" fillId="10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7" fontId="5" fillId="6" borderId="1" xfId="0" applyNumberFormat="1" applyFont="1" applyFill="1" applyBorder="1" applyAlignment="1">
      <alignment horizontal="center" vertical="center" wrapText="1"/>
    </xf>
    <xf numFmtId="165" fontId="5" fillId="11" borderId="1" xfId="0" applyNumberFormat="1" applyFont="1" applyFill="1" applyBorder="1" applyAlignment="1">
      <alignment horizontal="center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7" fontId="5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7" fontId="0" fillId="0" borderId="1" xfId="0" applyNumberForma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0" fillId="3" borderId="15" xfId="0" applyNumberFormat="1" applyFill="1" applyBorder="1" applyAlignment="1">
      <alignment horizontal="center" vertical="center" wrapText="1"/>
    </xf>
    <xf numFmtId="49" fontId="0" fillId="3" borderId="16" xfId="0" applyNumberFormat="1" applyFill="1" applyBorder="1" applyAlignment="1">
      <alignment horizontal="center" vertical="center" wrapText="1"/>
    </xf>
    <xf numFmtId="7" fontId="0" fillId="3" borderId="16" xfId="0" applyNumberFormat="1" applyFill="1" applyBorder="1" applyAlignment="1">
      <alignment horizontal="center" vertical="center" wrapText="1"/>
    </xf>
    <xf numFmtId="49" fontId="0" fillId="3" borderId="17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9" fontId="0" fillId="9" borderId="3" xfId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top" wrapText="1"/>
    </xf>
    <xf numFmtId="164" fontId="0" fillId="8" borderId="3" xfId="0" applyNumberFormat="1" applyFont="1" applyFill="1" applyBorder="1" applyAlignment="1">
      <alignment horizontal="center" vertical="center" wrapText="1"/>
    </xf>
    <xf numFmtId="164" fontId="0" fillId="8" borderId="1" xfId="0" applyNumberFormat="1" applyFont="1" applyFill="1" applyBorder="1" applyAlignment="1">
      <alignment horizontal="center" vertical="center" wrapText="1"/>
    </xf>
    <xf numFmtId="164" fontId="0" fillId="8" borderId="1" xfId="0" applyNumberFormat="1" applyFont="1" applyFill="1" applyBorder="1" applyAlignment="1">
      <alignment vertical="top" wrapText="1"/>
    </xf>
    <xf numFmtId="0" fontId="0" fillId="8" borderId="1" xfId="0" applyFont="1" applyFill="1" applyBorder="1" applyAlignment="1">
      <alignment vertical="top" wrapText="1"/>
    </xf>
    <xf numFmtId="44" fontId="2" fillId="8" borderId="3" xfId="2" applyFont="1" applyFill="1" applyBorder="1" applyAlignment="1">
      <alignment horizontal="center" vertical="center" wrapText="1"/>
    </xf>
    <xf numFmtId="44" fontId="2" fillId="8" borderId="1" xfId="2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 wrapText="1"/>
    </xf>
    <xf numFmtId="164" fontId="0" fillId="8" borderId="17" xfId="0" applyNumberFormat="1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4" fontId="0" fillId="8" borderId="17" xfId="2" applyFont="1" applyFill="1" applyBorder="1" applyAlignment="1">
      <alignment horizontal="center" vertical="center" wrapText="1"/>
    </xf>
    <xf numFmtId="44" fontId="0" fillId="8" borderId="3" xfId="2" applyFont="1" applyFill="1" applyBorder="1" applyAlignment="1">
      <alignment horizontal="center" vertical="center" wrapText="1"/>
    </xf>
    <xf numFmtId="44" fontId="0" fillId="8" borderId="0" xfId="2" applyFont="1" applyFill="1" applyAlignment="1">
      <alignment horizontal="center" vertical="center" wrapText="1"/>
    </xf>
    <xf numFmtId="44" fontId="0" fillId="8" borderId="16" xfId="2" applyFont="1" applyFill="1" applyBorder="1" applyAlignment="1">
      <alignment horizontal="center" vertical="center" wrapText="1"/>
    </xf>
    <xf numFmtId="44" fontId="0" fillId="8" borderId="13" xfId="2" applyFont="1" applyFill="1" applyBorder="1" applyAlignment="1">
      <alignment horizontal="center" vertical="center" wrapText="1"/>
    </xf>
    <xf numFmtId="44" fontId="0" fillId="8" borderId="19" xfId="2" applyFont="1" applyFill="1" applyBorder="1" applyAlignment="1">
      <alignment horizontal="center" vertical="center" wrapText="1"/>
    </xf>
    <xf numFmtId="44" fontId="0" fillId="8" borderId="1" xfId="2" applyFont="1" applyFill="1" applyBorder="1" applyAlignment="1">
      <alignment vertical="top" wrapText="1"/>
    </xf>
    <xf numFmtId="44" fontId="0" fillId="8" borderId="0" xfId="2" applyFont="1" applyFill="1" applyAlignment="1">
      <alignment vertical="center" wrapText="1"/>
    </xf>
    <xf numFmtId="44" fontId="0" fillId="0" borderId="1" xfId="2" applyFont="1" applyBorder="1" applyAlignment="1">
      <alignment vertical="top" wrapText="1"/>
    </xf>
    <xf numFmtId="44" fontId="2" fillId="8" borderId="1" xfId="2" applyFont="1" applyFill="1" applyBorder="1" applyAlignment="1">
      <alignment vertical="top" wrapText="1"/>
    </xf>
    <xf numFmtId="44" fontId="0" fillId="9" borderId="1" xfId="2" applyFont="1" applyFill="1" applyBorder="1" applyAlignment="1">
      <alignment vertical="center" wrapText="1"/>
    </xf>
    <xf numFmtId="44" fontId="0" fillId="0" borderId="1" xfId="2" applyFont="1" applyBorder="1" applyAlignment="1">
      <alignment vertical="center" wrapText="1"/>
    </xf>
    <xf numFmtId="44" fontId="2" fillId="0" borderId="1" xfId="2" applyFont="1" applyBorder="1" applyAlignment="1">
      <alignment vertical="top" wrapText="1"/>
    </xf>
    <xf numFmtId="44" fontId="2" fillId="8" borderId="1" xfId="2" applyFont="1" applyFill="1" applyBorder="1" applyAlignment="1">
      <alignment horizontal="center" vertical="top" wrapText="1"/>
    </xf>
    <xf numFmtId="164" fontId="0" fillId="8" borderId="17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9" borderId="25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left" vertical="center" wrapText="1"/>
    </xf>
    <xf numFmtId="0" fontId="3" fillId="9" borderId="23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54AD9-C77C-9945-BFE9-97268BE1317B}">
  <dimension ref="A1:J83"/>
  <sheetViews>
    <sheetView view="pageBreakPreview" zoomScale="130" zoomScaleNormal="90" zoomScaleSheetLayoutView="130" workbookViewId="0">
      <pane ySplit="1" topLeftCell="A99" activePane="bottomLeft" state="frozen"/>
      <selection activeCell="K17" sqref="K17"/>
      <selection pane="bottomLeft" activeCell="H75" sqref="H75:H82"/>
    </sheetView>
  </sheetViews>
  <sheetFormatPr baseColWidth="10" defaultRowHeight="76" customHeight="1" x14ac:dyDescent="0.2"/>
  <cols>
    <col min="1" max="1" width="10.83203125" style="21"/>
    <col min="2" max="2" width="21.1640625" style="14" customWidth="1"/>
    <col min="3" max="3" width="0" style="13" hidden="1" customWidth="1"/>
    <col min="4" max="4" width="0" style="16" hidden="1" customWidth="1"/>
    <col min="5" max="5" width="0" style="13" hidden="1" customWidth="1"/>
    <col min="6" max="6" width="0" style="14" hidden="1" customWidth="1"/>
    <col min="7" max="7" width="0" style="13" hidden="1" customWidth="1"/>
    <col min="8" max="8" width="12.6640625" style="170" customWidth="1"/>
    <col min="9" max="9" width="12" style="15" hidden="1" customWidth="1"/>
    <col min="10" max="10" width="0" style="12" hidden="1" customWidth="1"/>
    <col min="11" max="16384" width="10.83203125" style="1"/>
  </cols>
  <sheetData>
    <row r="1" spans="1:10" ht="91" customHeight="1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100" t="s">
        <v>236</v>
      </c>
      <c r="J1" s="59" t="s">
        <v>223</v>
      </c>
    </row>
    <row r="2" spans="1:10" ht="34" x14ac:dyDescent="0.2">
      <c r="A2" s="23" t="s">
        <v>581</v>
      </c>
      <c r="B2" s="23" t="s">
        <v>269</v>
      </c>
      <c r="C2" s="22">
        <v>60</v>
      </c>
      <c r="D2" s="33">
        <v>0.1</v>
      </c>
      <c r="E2" s="22">
        <f t="shared" ref="E2:E44" si="0">C2 * (1 +D2)</f>
        <v>66</v>
      </c>
      <c r="F2" s="23">
        <v>0</v>
      </c>
      <c r="G2" s="22">
        <f t="shared" ref="G2:G44" si="1">ROUNDUP(E2,F2)</f>
        <v>66</v>
      </c>
      <c r="H2" s="156" t="s">
        <v>1230</v>
      </c>
      <c r="I2" s="27"/>
      <c r="J2" s="28"/>
    </row>
    <row r="3" spans="1:10" ht="34" x14ac:dyDescent="0.2">
      <c r="A3" s="23" t="s">
        <v>582</v>
      </c>
      <c r="B3" s="21" t="s">
        <v>270</v>
      </c>
      <c r="C3" s="19">
        <v>45</v>
      </c>
      <c r="D3" s="20">
        <v>0.1</v>
      </c>
      <c r="E3" s="19">
        <f t="shared" si="0"/>
        <v>49.500000000000007</v>
      </c>
      <c r="F3" s="21">
        <v>0</v>
      </c>
      <c r="G3" s="19">
        <f t="shared" si="1"/>
        <v>50</v>
      </c>
      <c r="H3" s="156" t="s">
        <v>1230</v>
      </c>
      <c r="I3" s="27"/>
      <c r="J3" s="28"/>
    </row>
    <row r="4" spans="1:10" ht="34" x14ac:dyDescent="0.2">
      <c r="A4" s="23" t="s">
        <v>583</v>
      </c>
      <c r="B4" s="21" t="s">
        <v>2</v>
      </c>
      <c r="C4" s="19">
        <v>95</v>
      </c>
      <c r="D4" s="20">
        <v>0.1</v>
      </c>
      <c r="E4" s="19">
        <f t="shared" si="0"/>
        <v>104.50000000000001</v>
      </c>
      <c r="F4" s="21">
        <v>0</v>
      </c>
      <c r="G4" s="19">
        <f t="shared" si="1"/>
        <v>105</v>
      </c>
      <c r="H4" s="156" t="s">
        <v>1230</v>
      </c>
      <c r="I4" s="27"/>
      <c r="J4" s="28"/>
    </row>
    <row r="5" spans="1:10" ht="34" x14ac:dyDescent="0.2">
      <c r="A5" s="23" t="s">
        <v>584</v>
      </c>
      <c r="B5" s="21" t="s">
        <v>265</v>
      </c>
      <c r="C5" s="19">
        <v>115</v>
      </c>
      <c r="D5" s="20">
        <v>0.1</v>
      </c>
      <c r="E5" s="19">
        <f t="shared" si="0"/>
        <v>126.50000000000001</v>
      </c>
      <c r="F5" s="21">
        <v>0</v>
      </c>
      <c r="G5" s="19">
        <f t="shared" si="1"/>
        <v>127</v>
      </c>
      <c r="H5" s="156" t="s">
        <v>1230</v>
      </c>
      <c r="I5" s="27"/>
      <c r="J5" s="28"/>
    </row>
    <row r="6" spans="1:10" ht="34" x14ac:dyDescent="0.2">
      <c r="A6" s="23" t="s">
        <v>585</v>
      </c>
      <c r="B6" s="23" t="s">
        <v>239</v>
      </c>
      <c r="C6" s="22">
        <v>130</v>
      </c>
      <c r="D6" s="33">
        <v>0.1</v>
      </c>
      <c r="E6" s="19">
        <f t="shared" si="0"/>
        <v>143</v>
      </c>
      <c r="F6" s="21">
        <v>0</v>
      </c>
      <c r="G6" s="19">
        <f t="shared" si="1"/>
        <v>143</v>
      </c>
      <c r="H6" s="156" t="s">
        <v>1230</v>
      </c>
      <c r="I6" s="27"/>
      <c r="J6" s="28"/>
    </row>
    <row r="7" spans="1:10" ht="34" x14ac:dyDescent="0.2">
      <c r="A7" s="23" t="s">
        <v>586</v>
      </c>
      <c r="B7" s="21" t="s">
        <v>3</v>
      </c>
      <c r="C7" s="19">
        <v>135</v>
      </c>
      <c r="D7" s="20">
        <v>0.1</v>
      </c>
      <c r="E7" s="19">
        <f t="shared" si="0"/>
        <v>148.5</v>
      </c>
      <c r="F7" s="21">
        <v>0</v>
      </c>
      <c r="G7" s="19">
        <f t="shared" si="1"/>
        <v>149</v>
      </c>
      <c r="H7" s="156" t="s">
        <v>1230</v>
      </c>
      <c r="I7" s="27"/>
      <c r="J7" s="28"/>
    </row>
    <row r="8" spans="1:10" ht="34" x14ac:dyDescent="0.2">
      <c r="A8" s="23" t="s">
        <v>587</v>
      </c>
      <c r="B8" s="21" t="s">
        <v>4</v>
      </c>
      <c r="C8" s="19">
        <v>170</v>
      </c>
      <c r="D8" s="20">
        <v>0.1</v>
      </c>
      <c r="E8" s="19">
        <f t="shared" si="0"/>
        <v>187.00000000000003</v>
      </c>
      <c r="F8" s="21">
        <v>0</v>
      </c>
      <c r="G8" s="19">
        <f t="shared" si="1"/>
        <v>187</v>
      </c>
      <c r="H8" s="156" t="s">
        <v>1230</v>
      </c>
      <c r="I8" s="27"/>
      <c r="J8" s="28"/>
    </row>
    <row r="9" spans="1:10" ht="34" x14ac:dyDescent="0.2">
      <c r="A9" s="23" t="s">
        <v>588</v>
      </c>
      <c r="B9" s="21" t="s">
        <v>5</v>
      </c>
      <c r="C9" s="19">
        <v>245</v>
      </c>
      <c r="D9" s="20">
        <v>0.1</v>
      </c>
      <c r="E9" s="19">
        <f t="shared" si="0"/>
        <v>269.5</v>
      </c>
      <c r="F9" s="21">
        <v>0</v>
      </c>
      <c r="G9" s="19">
        <f t="shared" si="1"/>
        <v>270</v>
      </c>
      <c r="H9" s="156" t="s">
        <v>1230</v>
      </c>
      <c r="I9" s="27"/>
      <c r="J9" s="28"/>
    </row>
    <row r="10" spans="1:10" ht="34" x14ac:dyDescent="0.2">
      <c r="A10" s="23" t="s">
        <v>589</v>
      </c>
      <c r="B10" s="21" t="s">
        <v>6</v>
      </c>
      <c r="C10" s="19">
        <v>185</v>
      </c>
      <c r="D10" s="20">
        <v>0.1</v>
      </c>
      <c r="E10" s="19">
        <f t="shared" si="0"/>
        <v>203.50000000000003</v>
      </c>
      <c r="F10" s="21">
        <v>0</v>
      </c>
      <c r="G10" s="19">
        <f t="shared" si="1"/>
        <v>204</v>
      </c>
      <c r="H10" s="156" t="s">
        <v>1230</v>
      </c>
      <c r="I10" s="27"/>
      <c r="J10" s="28"/>
    </row>
    <row r="11" spans="1:10" ht="34" x14ac:dyDescent="0.2">
      <c r="A11" s="23" t="s">
        <v>590</v>
      </c>
      <c r="B11" s="21" t="s">
        <v>7</v>
      </c>
      <c r="C11" s="19">
        <v>210</v>
      </c>
      <c r="D11" s="20">
        <v>0.1</v>
      </c>
      <c r="E11" s="19">
        <f t="shared" si="0"/>
        <v>231.00000000000003</v>
      </c>
      <c r="F11" s="21">
        <v>0</v>
      </c>
      <c r="G11" s="19">
        <f t="shared" si="1"/>
        <v>231</v>
      </c>
      <c r="H11" s="156" t="s">
        <v>1230</v>
      </c>
      <c r="I11" s="27"/>
      <c r="J11" s="28"/>
    </row>
    <row r="12" spans="1:10" ht="34" x14ac:dyDescent="0.2">
      <c r="A12" s="23" t="s">
        <v>591</v>
      </c>
      <c r="B12" s="21" t="s">
        <v>8</v>
      </c>
      <c r="C12" s="19">
        <v>250</v>
      </c>
      <c r="D12" s="20">
        <v>0.1</v>
      </c>
      <c r="E12" s="19">
        <f t="shared" si="0"/>
        <v>275</v>
      </c>
      <c r="F12" s="21">
        <v>0</v>
      </c>
      <c r="G12" s="19">
        <f t="shared" si="1"/>
        <v>275</v>
      </c>
      <c r="H12" s="156" t="s">
        <v>1230</v>
      </c>
      <c r="I12" s="27"/>
      <c r="J12" s="28"/>
    </row>
    <row r="13" spans="1:10" ht="34" x14ac:dyDescent="0.2">
      <c r="A13" s="23" t="s">
        <v>592</v>
      </c>
      <c r="B13" s="21" t="s">
        <v>9</v>
      </c>
      <c r="C13" s="19">
        <v>220</v>
      </c>
      <c r="D13" s="20">
        <v>0.1</v>
      </c>
      <c r="E13" s="19">
        <f t="shared" si="0"/>
        <v>242.00000000000003</v>
      </c>
      <c r="F13" s="21">
        <v>0</v>
      </c>
      <c r="G13" s="19">
        <f t="shared" si="1"/>
        <v>242</v>
      </c>
      <c r="H13" s="156" t="s">
        <v>1230</v>
      </c>
      <c r="I13" s="27"/>
      <c r="J13" s="28"/>
    </row>
    <row r="14" spans="1:10" ht="34" x14ac:dyDescent="0.2">
      <c r="A14" s="23" t="s">
        <v>593</v>
      </c>
      <c r="B14" s="21" t="s">
        <v>264</v>
      </c>
      <c r="C14" s="19">
        <v>240</v>
      </c>
      <c r="D14" s="20">
        <v>0.1</v>
      </c>
      <c r="E14" s="19">
        <f t="shared" si="0"/>
        <v>264</v>
      </c>
      <c r="F14" s="21">
        <v>0</v>
      </c>
      <c r="G14" s="19">
        <f t="shared" si="1"/>
        <v>264</v>
      </c>
      <c r="H14" s="156" t="s">
        <v>1230</v>
      </c>
      <c r="I14" s="27"/>
      <c r="J14" s="28"/>
    </row>
    <row r="15" spans="1:10" ht="34" x14ac:dyDescent="0.2">
      <c r="A15" s="23" t="s">
        <v>594</v>
      </c>
      <c r="B15" s="21" t="s">
        <v>10</v>
      </c>
      <c r="C15" s="19">
        <v>280</v>
      </c>
      <c r="D15" s="20">
        <v>0.1</v>
      </c>
      <c r="E15" s="19">
        <f t="shared" si="0"/>
        <v>308</v>
      </c>
      <c r="F15" s="21">
        <v>0</v>
      </c>
      <c r="G15" s="19">
        <f t="shared" si="1"/>
        <v>308</v>
      </c>
      <c r="H15" s="156" t="s">
        <v>1230</v>
      </c>
      <c r="I15" s="27"/>
      <c r="J15" s="28"/>
    </row>
    <row r="16" spans="1:10" ht="34" x14ac:dyDescent="0.2">
      <c r="A16" s="23" t="s">
        <v>595</v>
      </c>
      <c r="B16" s="21" t="s">
        <v>11</v>
      </c>
      <c r="C16" s="19">
        <v>335</v>
      </c>
      <c r="D16" s="20">
        <v>0.1</v>
      </c>
      <c r="E16" s="19">
        <f t="shared" si="0"/>
        <v>368.50000000000006</v>
      </c>
      <c r="F16" s="21">
        <v>0</v>
      </c>
      <c r="G16" s="19">
        <f t="shared" si="1"/>
        <v>369</v>
      </c>
      <c r="H16" s="156" t="s">
        <v>1230</v>
      </c>
      <c r="I16" s="27"/>
      <c r="J16" s="28"/>
    </row>
    <row r="17" spans="1:10" ht="34" x14ac:dyDescent="0.2">
      <c r="A17" s="23" t="s">
        <v>596</v>
      </c>
      <c r="B17" s="21" t="s">
        <v>263</v>
      </c>
      <c r="C17" s="19">
        <v>370</v>
      </c>
      <c r="D17" s="20">
        <v>0.1</v>
      </c>
      <c r="E17" s="19">
        <f t="shared" si="0"/>
        <v>407.00000000000006</v>
      </c>
      <c r="F17" s="21">
        <v>0</v>
      </c>
      <c r="G17" s="19">
        <f t="shared" si="1"/>
        <v>407</v>
      </c>
      <c r="H17" s="156" t="s">
        <v>1230</v>
      </c>
      <c r="I17" s="27"/>
      <c r="J17" s="28"/>
    </row>
    <row r="18" spans="1:10" ht="34" x14ac:dyDescent="0.2">
      <c r="A18" s="23" t="s">
        <v>597</v>
      </c>
      <c r="B18" s="21" t="s">
        <v>12</v>
      </c>
      <c r="C18" s="19">
        <v>450</v>
      </c>
      <c r="D18" s="20">
        <v>0.1</v>
      </c>
      <c r="E18" s="19">
        <f t="shared" si="0"/>
        <v>495.00000000000006</v>
      </c>
      <c r="F18" s="21">
        <v>0</v>
      </c>
      <c r="G18" s="19">
        <f t="shared" si="1"/>
        <v>495</v>
      </c>
      <c r="H18" s="156" t="s">
        <v>1230</v>
      </c>
      <c r="I18" s="27"/>
      <c r="J18" s="28"/>
    </row>
    <row r="19" spans="1:10" ht="34" x14ac:dyDescent="0.2">
      <c r="A19" s="23" t="s">
        <v>598</v>
      </c>
      <c r="B19" s="21" t="s">
        <v>262</v>
      </c>
      <c r="C19" s="19">
        <v>490</v>
      </c>
      <c r="D19" s="20">
        <v>0.1</v>
      </c>
      <c r="E19" s="19">
        <f t="shared" si="0"/>
        <v>539</v>
      </c>
      <c r="F19" s="21">
        <v>0</v>
      </c>
      <c r="G19" s="19">
        <f t="shared" si="1"/>
        <v>539</v>
      </c>
      <c r="H19" s="156" t="s">
        <v>1230</v>
      </c>
      <c r="I19" s="27"/>
      <c r="J19" s="28"/>
    </row>
    <row r="20" spans="1:10" ht="34" x14ac:dyDescent="0.2">
      <c r="A20" s="23" t="s">
        <v>599</v>
      </c>
      <c r="B20" s="21" t="s">
        <v>13</v>
      </c>
      <c r="C20" s="19">
        <v>565</v>
      </c>
      <c r="D20" s="20">
        <v>0.1</v>
      </c>
      <c r="E20" s="19">
        <f t="shared" si="0"/>
        <v>621.5</v>
      </c>
      <c r="F20" s="21">
        <v>0</v>
      </c>
      <c r="G20" s="19">
        <f t="shared" si="1"/>
        <v>622</v>
      </c>
      <c r="H20" s="156" t="s">
        <v>1230</v>
      </c>
      <c r="I20" s="27"/>
      <c r="J20" s="28"/>
    </row>
    <row r="21" spans="1:10" ht="34" x14ac:dyDescent="0.2">
      <c r="A21" s="23" t="s">
        <v>600</v>
      </c>
      <c r="B21" s="21" t="s">
        <v>14</v>
      </c>
      <c r="C21" s="19">
        <v>680</v>
      </c>
      <c r="D21" s="20">
        <v>0.1</v>
      </c>
      <c r="E21" s="19">
        <f t="shared" si="0"/>
        <v>748.00000000000011</v>
      </c>
      <c r="F21" s="21">
        <v>0</v>
      </c>
      <c r="G21" s="19">
        <f t="shared" si="1"/>
        <v>748</v>
      </c>
      <c r="H21" s="156" t="s">
        <v>1230</v>
      </c>
      <c r="I21" s="27"/>
      <c r="J21" s="28"/>
    </row>
    <row r="22" spans="1:10" ht="34" x14ac:dyDescent="0.2">
      <c r="A22" s="23" t="s">
        <v>601</v>
      </c>
      <c r="B22" s="21" t="s">
        <v>261</v>
      </c>
      <c r="C22" s="19">
        <v>780</v>
      </c>
      <c r="D22" s="20">
        <v>0.1</v>
      </c>
      <c r="E22" s="19">
        <f t="shared" si="0"/>
        <v>858.00000000000011</v>
      </c>
      <c r="F22" s="21">
        <v>0</v>
      </c>
      <c r="G22" s="19">
        <f t="shared" si="1"/>
        <v>858</v>
      </c>
      <c r="H22" s="156" t="s">
        <v>1230</v>
      </c>
      <c r="I22" s="27"/>
      <c r="J22" s="28"/>
    </row>
    <row r="23" spans="1:10" ht="34" x14ac:dyDescent="0.2">
      <c r="A23" s="23" t="s">
        <v>602</v>
      </c>
      <c r="B23" s="21" t="s">
        <v>15</v>
      </c>
      <c r="C23" s="19">
        <v>910</v>
      </c>
      <c r="D23" s="20">
        <v>0.1</v>
      </c>
      <c r="E23" s="19">
        <f t="shared" si="0"/>
        <v>1001.0000000000001</v>
      </c>
      <c r="F23" s="21">
        <v>0</v>
      </c>
      <c r="G23" s="19">
        <f t="shared" si="1"/>
        <v>1001</v>
      </c>
      <c r="H23" s="156" t="s">
        <v>1230</v>
      </c>
      <c r="I23" s="27"/>
      <c r="J23" s="28"/>
    </row>
    <row r="24" spans="1:10" ht="34" x14ac:dyDescent="0.2">
      <c r="A24" s="23" t="s">
        <v>603</v>
      </c>
      <c r="B24" s="21" t="s">
        <v>260</v>
      </c>
      <c r="C24" s="19">
        <v>1010</v>
      </c>
      <c r="D24" s="20">
        <v>0.1</v>
      </c>
      <c r="E24" s="19">
        <f t="shared" si="0"/>
        <v>1111</v>
      </c>
      <c r="F24" s="21">
        <v>0</v>
      </c>
      <c r="G24" s="19">
        <f t="shared" si="1"/>
        <v>1111</v>
      </c>
      <c r="H24" s="156" t="s">
        <v>1230</v>
      </c>
      <c r="I24" s="27"/>
      <c r="J24" s="28"/>
    </row>
    <row r="25" spans="1:10" ht="34" x14ac:dyDescent="0.2">
      <c r="A25" s="23" t="s">
        <v>604</v>
      </c>
      <c r="B25" s="21" t="s">
        <v>16</v>
      </c>
      <c r="C25" s="19">
        <v>545</v>
      </c>
      <c r="D25" s="20">
        <v>0.1</v>
      </c>
      <c r="E25" s="19">
        <f t="shared" si="0"/>
        <v>599.5</v>
      </c>
      <c r="F25" s="21">
        <v>0</v>
      </c>
      <c r="G25" s="19">
        <f t="shared" si="1"/>
        <v>600</v>
      </c>
      <c r="H25" s="156" t="s">
        <v>1230</v>
      </c>
      <c r="I25" s="27"/>
      <c r="J25" s="28"/>
    </row>
    <row r="26" spans="1:10" ht="34" x14ac:dyDescent="0.2">
      <c r="A26" s="23" t="s">
        <v>605</v>
      </c>
      <c r="B26" s="21" t="s">
        <v>17</v>
      </c>
      <c r="C26" s="19">
        <v>735</v>
      </c>
      <c r="D26" s="20">
        <v>0.1</v>
      </c>
      <c r="E26" s="19">
        <f t="shared" si="0"/>
        <v>808.50000000000011</v>
      </c>
      <c r="F26" s="21">
        <v>0</v>
      </c>
      <c r="G26" s="19">
        <f t="shared" si="1"/>
        <v>809</v>
      </c>
      <c r="H26" s="156" t="s">
        <v>1230</v>
      </c>
      <c r="I26" s="27"/>
      <c r="J26" s="28"/>
    </row>
    <row r="27" spans="1:10" ht="34" x14ac:dyDescent="0.2">
      <c r="A27" s="23" t="s">
        <v>606</v>
      </c>
      <c r="B27" s="21" t="s">
        <v>18</v>
      </c>
      <c r="C27" s="19">
        <v>925</v>
      </c>
      <c r="D27" s="20">
        <v>0.1</v>
      </c>
      <c r="E27" s="19">
        <f t="shared" si="0"/>
        <v>1017.5000000000001</v>
      </c>
      <c r="F27" s="21">
        <v>0</v>
      </c>
      <c r="G27" s="19">
        <f t="shared" si="1"/>
        <v>1018</v>
      </c>
      <c r="H27" s="156" t="s">
        <v>1230</v>
      </c>
      <c r="I27" s="27"/>
      <c r="J27" s="28"/>
    </row>
    <row r="28" spans="1:10" ht="34" x14ac:dyDescent="0.2">
      <c r="A28" s="23" t="s">
        <v>607</v>
      </c>
      <c r="B28" s="21" t="s">
        <v>19</v>
      </c>
      <c r="C28" s="19">
        <v>1115</v>
      </c>
      <c r="D28" s="20">
        <v>0.1</v>
      </c>
      <c r="E28" s="19">
        <f t="shared" si="0"/>
        <v>1226.5</v>
      </c>
      <c r="F28" s="21">
        <v>0</v>
      </c>
      <c r="G28" s="19">
        <f t="shared" si="1"/>
        <v>1227</v>
      </c>
      <c r="H28" s="156" t="s">
        <v>1230</v>
      </c>
      <c r="I28" s="27"/>
      <c r="J28" s="28"/>
    </row>
    <row r="29" spans="1:10" ht="34" x14ac:dyDescent="0.2">
      <c r="A29" s="23" t="s">
        <v>608</v>
      </c>
      <c r="B29" s="21" t="s">
        <v>20</v>
      </c>
      <c r="C29" s="19">
        <v>935</v>
      </c>
      <c r="D29" s="20">
        <v>0.1</v>
      </c>
      <c r="E29" s="19">
        <f t="shared" si="0"/>
        <v>1028.5</v>
      </c>
      <c r="F29" s="21">
        <v>0</v>
      </c>
      <c r="G29" s="19">
        <f t="shared" si="1"/>
        <v>1029</v>
      </c>
      <c r="H29" s="156" t="s">
        <v>1230</v>
      </c>
      <c r="I29" s="27"/>
      <c r="J29" s="28"/>
    </row>
    <row r="30" spans="1:10" ht="34" x14ac:dyDescent="0.2">
      <c r="A30" s="23" t="s">
        <v>609</v>
      </c>
      <c r="B30" s="21" t="s">
        <v>259</v>
      </c>
      <c r="C30" s="19">
        <v>1360</v>
      </c>
      <c r="D30" s="20">
        <v>0.1</v>
      </c>
      <c r="E30" s="19">
        <f t="shared" si="0"/>
        <v>1496.0000000000002</v>
      </c>
      <c r="F30" s="21">
        <v>0</v>
      </c>
      <c r="G30" s="19">
        <f t="shared" si="1"/>
        <v>1496</v>
      </c>
      <c r="H30" s="156" t="s">
        <v>1230</v>
      </c>
      <c r="I30" s="27"/>
      <c r="J30" s="28"/>
    </row>
    <row r="31" spans="1:10" ht="34" x14ac:dyDescent="0.2">
      <c r="A31" s="23" t="s">
        <v>610</v>
      </c>
      <c r="B31" s="21" t="s">
        <v>21</v>
      </c>
      <c r="C31" s="19">
        <v>1180</v>
      </c>
      <c r="D31" s="20">
        <v>0.1</v>
      </c>
      <c r="E31" s="19">
        <f t="shared" si="0"/>
        <v>1298</v>
      </c>
      <c r="F31" s="21">
        <v>0</v>
      </c>
      <c r="G31" s="19">
        <f t="shared" si="1"/>
        <v>1298</v>
      </c>
      <c r="H31" s="156" t="s">
        <v>1230</v>
      </c>
      <c r="I31" s="27"/>
      <c r="J31" s="28"/>
    </row>
    <row r="32" spans="1:10" ht="34" x14ac:dyDescent="0.2">
      <c r="A32" s="23" t="s">
        <v>611</v>
      </c>
      <c r="B32" s="21" t="s">
        <v>258</v>
      </c>
      <c r="C32" s="19">
        <v>1700</v>
      </c>
      <c r="D32" s="20">
        <v>0.1</v>
      </c>
      <c r="E32" s="19">
        <f t="shared" si="0"/>
        <v>1870.0000000000002</v>
      </c>
      <c r="F32" s="21">
        <v>0</v>
      </c>
      <c r="G32" s="19">
        <f t="shared" si="1"/>
        <v>1870</v>
      </c>
      <c r="H32" s="156" t="s">
        <v>1230</v>
      </c>
      <c r="I32" s="27"/>
      <c r="J32" s="28"/>
    </row>
    <row r="33" spans="1:10" ht="34" x14ac:dyDescent="0.2">
      <c r="A33" s="23" t="s">
        <v>612</v>
      </c>
      <c r="B33" s="21" t="s">
        <v>22</v>
      </c>
      <c r="C33" s="19">
        <v>1425</v>
      </c>
      <c r="D33" s="20">
        <v>0.1</v>
      </c>
      <c r="E33" s="19">
        <f t="shared" si="0"/>
        <v>1567.5000000000002</v>
      </c>
      <c r="F33" s="21">
        <v>0</v>
      </c>
      <c r="G33" s="19">
        <f t="shared" si="1"/>
        <v>1568</v>
      </c>
      <c r="H33" s="156" t="s">
        <v>1230</v>
      </c>
      <c r="I33" s="27"/>
      <c r="J33" s="28"/>
    </row>
    <row r="34" spans="1:10" ht="34" x14ac:dyDescent="0.2">
      <c r="A34" s="23" t="s">
        <v>613</v>
      </c>
      <c r="B34" s="21" t="s">
        <v>257</v>
      </c>
      <c r="C34" s="19">
        <v>2040</v>
      </c>
      <c r="D34" s="20">
        <v>0.1</v>
      </c>
      <c r="E34" s="19">
        <f t="shared" si="0"/>
        <v>2244</v>
      </c>
      <c r="F34" s="21">
        <v>0</v>
      </c>
      <c r="G34" s="19">
        <f t="shared" si="1"/>
        <v>2244</v>
      </c>
      <c r="H34" s="156" t="s">
        <v>1230</v>
      </c>
      <c r="I34" s="27"/>
      <c r="J34" s="28"/>
    </row>
    <row r="35" spans="1:10" ht="34" x14ac:dyDescent="0.2">
      <c r="A35" s="23" t="s">
        <v>614</v>
      </c>
      <c r="B35" s="21" t="s">
        <v>23</v>
      </c>
      <c r="C35" s="19">
        <v>1670</v>
      </c>
      <c r="D35" s="20">
        <v>0.1</v>
      </c>
      <c r="E35" s="19">
        <f t="shared" si="0"/>
        <v>1837.0000000000002</v>
      </c>
      <c r="F35" s="21">
        <v>0</v>
      </c>
      <c r="G35" s="19">
        <f t="shared" si="1"/>
        <v>1837</v>
      </c>
      <c r="H35" s="156" t="s">
        <v>1230</v>
      </c>
      <c r="I35" s="27"/>
      <c r="J35" s="28"/>
    </row>
    <row r="36" spans="1:10" ht="34" x14ac:dyDescent="0.2">
      <c r="A36" s="23" t="s">
        <v>615</v>
      </c>
      <c r="B36" s="21" t="s">
        <v>256</v>
      </c>
      <c r="C36" s="19">
        <v>2380</v>
      </c>
      <c r="D36" s="20">
        <v>0.1</v>
      </c>
      <c r="E36" s="19">
        <f t="shared" si="0"/>
        <v>2618</v>
      </c>
      <c r="F36" s="21">
        <v>0</v>
      </c>
      <c r="G36" s="19">
        <f t="shared" si="1"/>
        <v>2618</v>
      </c>
      <c r="H36" s="156" t="s">
        <v>1230</v>
      </c>
      <c r="I36" s="27"/>
      <c r="J36" s="28"/>
    </row>
    <row r="37" spans="1:10" ht="34" x14ac:dyDescent="0.2">
      <c r="A37" s="23" t="s">
        <v>616</v>
      </c>
      <c r="B37" s="19" t="s">
        <v>24</v>
      </c>
      <c r="C37" s="19">
        <v>1915</v>
      </c>
      <c r="D37" s="20">
        <v>0.1</v>
      </c>
      <c r="E37" s="19">
        <f t="shared" si="0"/>
        <v>2106.5</v>
      </c>
      <c r="F37" s="21">
        <v>0</v>
      </c>
      <c r="G37" s="19">
        <f t="shared" si="1"/>
        <v>2107</v>
      </c>
      <c r="H37" s="156" t="s">
        <v>1230</v>
      </c>
      <c r="I37" s="27"/>
      <c r="J37" s="28"/>
    </row>
    <row r="38" spans="1:10" ht="34" x14ac:dyDescent="0.2">
      <c r="A38" s="23" t="s">
        <v>617</v>
      </c>
      <c r="B38" s="19" t="s">
        <v>255</v>
      </c>
      <c r="C38" s="19">
        <v>2720</v>
      </c>
      <c r="D38" s="20">
        <v>0.1</v>
      </c>
      <c r="E38" s="19">
        <f t="shared" si="0"/>
        <v>2992.0000000000005</v>
      </c>
      <c r="F38" s="21">
        <v>0</v>
      </c>
      <c r="G38" s="19">
        <f t="shared" si="1"/>
        <v>2992</v>
      </c>
      <c r="H38" s="156" t="s">
        <v>1230</v>
      </c>
      <c r="I38" s="27"/>
      <c r="J38" s="28"/>
    </row>
    <row r="39" spans="1:10" ht="34" x14ac:dyDescent="0.2">
      <c r="A39" s="23" t="s">
        <v>618</v>
      </c>
      <c r="B39" s="21" t="s">
        <v>25</v>
      </c>
      <c r="C39" s="19">
        <v>2405</v>
      </c>
      <c r="D39" s="20">
        <v>0.1</v>
      </c>
      <c r="E39" s="19">
        <f t="shared" si="0"/>
        <v>2645.5</v>
      </c>
      <c r="F39" s="21">
        <v>0</v>
      </c>
      <c r="G39" s="19">
        <f t="shared" si="1"/>
        <v>2646</v>
      </c>
      <c r="H39" s="156" t="s">
        <v>1230</v>
      </c>
      <c r="I39" s="27"/>
      <c r="J39" s="28"/>
    </row>
    <row r="40" spans="1:10" ht="34" x14ac:dyDescent="0.2">
      <c r="A40" s="23" t="s">
        <v>619</v>
      </c>
      <c r="B40" s="21" t="s">
        <v>26</v>
      </c>
      <c r="C40" s="19">
        <v>2650</v>
      </c>
      <c r="D40" s="20">
        <v>0.1</v>
      </c>
      <c r="E40" s="19">
        <f t="shared" si="0"/>
        <v>2915.0000000000005</v>
      </c>
      <c r="F40" s="21">
        <v>0</v>
      </c>
      <c r="G40" s="19">
        <f t="shared" si="1"/>
        <v>2915</v>
      </c>
      <c r="H40" s="156" t="s">
        <v>1230</v>
      </c>
      <c r="I40" s="27"/>
      <c r="J40" s="28"/>
    </row>
    <row r="41" spans="1:10" ht="34" x14ac:dyDescent="0.2">
      <c r="A41" s="23" t="s">
        <v>620</v>
      </c>
      <c r="B41" s="21" t="s">
        <v>27</v>
      </c>
      <c r="C41" s="19">
        <v>2895</v>
      </c>
      <c r="D41" s="20">
        <v>0.1</v>
      </c>
      <c r="E41" s="19">
        <f t="shared" si="0"/>
        <v>3184.5000000000005</v>
      </c>
      <c r="F41" s="21">
        <v>0</v>
      </c>
      <c r="G41" s="19">
        <f t="shared" si="1"/>
        <v>3185</v>
      </c>
      <c r="H41" s="156" t="s">
        <v>1230</v>
      </c>
      <c r="I41" s="27"/>
      <c r="J41" s="28"/>
    </row>
    <row r="42" spans="1:10" ht="34" x14ac:dyDescent="0.2">
      <c r="A42" s="23" t="s">
        <v>621</v>
      </c>
      <c r="B42" s="21" t="s">
        <v>28</v>
      </c>
      <c r="C42" s="19">
        <v>3385</v>
      </c>
      <c r="D42" s="20">
        <v>0.1</v>
      </c>
      <c r="E42" s="19">
        <f t="shared" si="0"/>
        <v>3723.5000000000005</v>
      </c>
      <c r="F42" s="21">
        <v>0</v>
      </c>
      <c r="G42" s="19">
        <f t="shared" si="1"/>
        <v>3724</v>
      </c>
      <c r="H42" s="156" t="s">
        <v>1230</v>
      </c>
      <c r="I42" s="27"/>
      <c r="J42" s="28"/>
    </row>
    <row r="43" spans="1:10" ht="34" x14ac:dyDescent="0.2">
      <c r="A43" s="23" t="s">
        <v>622</v>
      </c>
      <c r="B43" s="21" t="s">
        <v>29</v>
      </c>
      <c r="C43" s="19">
        <v>3875</v>
      </c>
      <c r="D43" s="20">
        <v>0.1</v>
      </c>
      <c r="E43" s="19">
        <f t="shared" si="0"/>
        <v>4262.5</v>
      </c>
      <c r="F43" s="21">
        <v>0</v>
      </c>
      <c r="G43" s="19">
        <f t="shared" si="1"/>
        <v>4263</v>
      </c>
      <c r="H43" s="156" t="s">
        <v>1230</v>
      </c>
      <c r="I43" s="27"/>
      <c r="J43" s="28"/>
    </row>
    <row r="44" spans="1:10" ht="51" x14ac:dyDescent="0.2">
      <c r="A44" s="23" t="s">
        <v>623</v>
      </c>
      <c r="B44" s="21" t="s">
        <v>254</v>
      </c>
      <c r="C44" s="19">
        <v>5100</v>
      </c>
      <c r="D44" s="20">
        <v>0.1</v>
      </c>
      <c r="E44" s="19">
        <f t="shared" si="0"/>
        <v>5610</v>
      </c>
      <c r="F44" s="21">
        <v>0</v>
      </c>
      <c r="G44" s="19">
        <f t="shared" si="1"/>
        <v>5610</v>
      </c>
      <c r="H44" s="156" t="s">
        <v>1230</v>
      </c>
      <c r="I44" s="27"/>
      <c r="J44" s="28"/>
    </row>
    <row r="45" spans="1:10" ht="39" customHeight="1" x14ac:dyDescent="0.2">
      <c r="A45" s="171" t="s">
        <v>266</v>
      </c>
      <c r="B45" s="172"/>
      <c r="C45" s="172"/>
      <c r="D45" s="172"/>
      <c r="E45" s="172"/>
      <c r="F45" s="172"/>
      <c r="G45" s="172"/>
      <c r="H45" s="173"/>
      <c r="I45" s="27"/>
      <c r="J45" s="28"/>
    </row>
    <row r="46" spans="1:10" ht="47" customHeight="1" x14ac:dyDescent="0.2">
      <c r="A46" s="171" t="s">
        <v>267</v>
      </c>
      <c r="B46" s="172"/>
      <c r="C46" s="172"/>
      <c r="D46" s="172"/>
      <c r="E46" s="172"/>
      <c r="F46" s="172"/>
      <c r="G46" s="172"/>
      <c r="H46" s="173"/>
      <c r="I46" s="27"/>
      <c r="J46" s="28"/>
    </row>
    <row r="47" spans="1:10" ht="16" x14ac:dyDescent="0.2">
      <c r="A47" s="171" t="s">
        <v>322</v>
      </c>
      <c r="B47" s="172"/>
      <c r="C47" s="172"/>
      <c r="D47" s="172"/>
      <c r="E47" s="172"/>
      <c r="F47" s="172"/>
      <c r="G47" s="172"/>
      <c r="H47" s="173"/>
      <c r="I47" s="27"/>
      <c r="J47" s="28"/>
    </row>
    <row r="48" spans="1:10" ht="16" x14ac:dyDescent="0.2">
      <c r="A48" s="171" t="s">
        <v>1225</v>
      </c>
      <c r="B48" s="172"/>
      <c r="C48" s="172"/>
      <c r="D48" s="172"/>
      <c r="E48" s="172"/>
      <c r="F48" s="172"/>
      <c r="G48" s="172"/>
      <c r="H48" s="173"/>
      <c r="I48" s="27"/>
      <c r="J48" s="28"/>
    </row>
    <row r="49" spans="1:10" ht="51" x14ac:dyDescent="0.2">
      <c r="A49" s="23" t="s">
        <v>624</v>
      </c>
      <c r="B49" s="21" t="s">
        <v>271</v>
      </c>
      <c r="C49" s="19">
        <v>1</v>
      </c>
      <c r="D49" s="20">
        <v>0.1</v>
      </c>
      <c r="E49" s="19">
        <f t="shared" ref="E49:E73" si="2">C49 * (1 +D49)</f>
        <v>1.1000000000000001</v>
      </c>
      <c r="F49" s="21">
        <v>0</v>
      </c>
      <c r="G49" s="19">
        <f t="shared" ref="G49:G73" si="3">ROUNDUP(E49,F49)</f>
        <v>2</v>
      </c>
      <c r="H49" s="156" t="s">
        <v>1230</v>
      </c>
      <c r="I49" s="27"/>
      <c r="J49" s="28"/>
    </row>
    <row r="50" spans="1:10" ht="34" x14ac:dyDescent="0.2">
      <c r="A50" s="23" t="s">
        <v>625</v>
      </c>
      <c r="B50" s="21" t="s">
        <v>240</v>
      </c>
      <c r="C50" s="19">
        <v>20</v>
      </c>
      <c r="D50" s="20">
        <v>0.1</v>
      </c>
      <c r="E50" s="19">
        <f t="shared" si="2"/>
        <v>22</v>
      </c>
      <c r="F50" s="21">
        <v>0</v>
      </c>
      <c r="G50" s="19">
        <f t="shared" si="3"/>
        <v>22</v>
      </c>
      <c r="H50" s="156" t="s">
        <v>1230</v>
      </c>
      <c r="I50" s="27"/>
      <c r="J50" s="28"/>
    </row>
    <row r="51" spans="1:10" ht="34" x14ac:dyDescent="0.2">
      <c r="A51" s="23" t="s">
        <v>626</v>
      </c>
      <c r="B51" s="21" t="s">
        <v>268</v>
      </c>
      <c r="C51" s="19">
        <v>0.9</v>
      </c>
      <c r="D51" s="20">
        <v>0.1</v>
      </c>
      <c r="E51" s="19">
        <f t="shared" si="2"/>
        <v>0.9900000000000001</v>
      </c>
      <c r="F51" s="21">
        <v>0</v>
      </c>
      <c r="G51" s="19">
        <f t="shared" si="3"/>
        <v>1</v>
      </c>
      <c r="H51" s="156" t="s">
        <v>1230</v>
      </c>
      <c r="I51" s="27"/>
      <c r="J51" s="28"/>
    </row>
    <row r="52" spans="1:10" ht="34" x14ac:dyDescent="0.2">
      <c r="A52" s="23" t="s">
        <v>627</v>
      </c>
      <c r="B52" s="21" t="s">
        <v>242</v>
      </c>
      <c r="C52" s="19">
        <v>1.25</v>
      </c>
      <c r="D52" s="20">
        <v>0.1</v>
      </c>
      <c r="E52" s="19">
        <f t="shared" si="2"/>
        <v>1.375</v>
      </c>
      <c r="F52" s="21">
        <v>0</v>
      </c>
      <c r="G52" s="19">
        <f t="shared" si="3"/>
        <v>2</v>
      </c>
      <c r="H52" s="156" t="s">
        <v>1230</v>
      </c>
      <c r="I52" s="27">
        <v>30</v>
      </c>
      <c r="J52" s="28" t="s">
        <v>237</v>
      </c>
    </row>
    <row r="53" spans="1:10" ht="34" x14ac:dyDescent="0.2">
      <c r="A53" s="23" t="s">
        <v>628</v>
      </c>
      <c r="B53" s="21" t="s">
        <v>241</v>
      </c>
      <c r="C53" s="19">
        <v>2.5</v>
      </c>
      <c r="D53" s="20">
        <v>0.1</v>
      </c>
      <c r="E53" s="19">
        <f t="shared" si="2"/>
        <v>2.75</v>
      </c>
      <c r="F53" s="21">
        <v>0</v>
      </c>
      <c r="G53" s="19">
        <f t="shared" si="3"/>
        <v>3</v>
      </c>
      <c r="H53" s="156" t="s">
        <v>1230</v>
      </c>
      <c r="I53" s="27"/>
      <c r="J53" s="28"/>
    </row>
    <row r="54" spans="1:10" ht="34" x14ac:dyDescent="0.2">
      <c r="A54" s="23" t="s">
        <v>629</v>
      </c>
      <c r="B54" s="21" t="s">
        <v>243</v>
      </c>
      <c r="C54" s="19">
        <v>3</v>
      </c>
      <c r="D54" s="20">
        <v>0.1</v>
      </c>
      <c r="E54" s="19">
        <f t="shared" si="2"/>
        <v>3.3000000000000003</v>
      </c>
      <c r="F54" s="21">
        <v>0</v>
      </c>
      <c r="G54" s="19">
        <f t="shared" si="3"/>
        <v>4</v>
      </c>
      <c r="H54" s="156" t="s">
        <v>1230</v>
      </c>
      <c r="I54" s="27"/>
      <c r="J54" s="28"/>
    </row>
    <row r="55" spans="1:10" ht="34" x14ac:dyDescent="0.2">
      <c r="A55" s="23" t="s">
        <v>630</v>
      </c>
      <c r="B55" s="21" t="s">
        <v>244</v>
      </c>
      <c r="C55" s="19">
        <v>2.5</v>
      </c>
      <c r="D55" s="20">
        <v>0.1</v>
      </c>
      <c r="E55" s="19">
        <f t="shared" si="2"/>
        <v>2.75</v>
      </c>
      <c r="F55" s="21">
        <v>0</v>
      </c>
      <c r="G55" s="19">
        <f t="shared" si="3"/>
        <v>3</v>
      </c>
      <c r="H55" s="150">
        <v>2.75</v>
      </c>
      <c r="I55" s="27"/>
      <c r="J55" s="28"/>
    </row>
    <row r="56" spans="1:10" ht="34" x14ac:dyDescent="0.2">
      <c r="A56" s="23" t="s">
        <v>631</v>
      </c>
      <c r="B56" s="21" t="s">
        <v>245</v>
      </c>
      <c r="C56" s="19">
        <v>2.25</v>
      </c>
      <c r="D56" s="20">
        <v>0.1</v>
      </c>
      <c r="E56" s="19">
        <f t="shared" si="2"/>
        <v>2.4750000000000001</v>
      </c>
      <c r="F56" s="21">
        <v>0</v>
      </c>
      <c r="G56" s="19">
        <f t="shared" si="3"/>
        <v>3</v>
      </c>
      <c r="H56" s="156" t="s">
        <v>1230</v>
      </c>
      <c r="I56" s="27"/>
      <c r="J56" s="28"/>
    </row>
    <row r="57" spans="1:10" ht="34" x14ac:dyDescent="0.2">
      <c r="A57" s="23" t="s">
        <v>632</v>
      </c>
      <c r="B57" s="21" t="s">
        <v>246</v>
      </c>
      <c r="C57" s="19">
        <v>3.25</v>
      </c>
      <c r="D57" s="20">
        <v>0.1</v>
      </c>
      <c r="E57" s="19">
        <f t="shared" si="2"/>
        <v>3.5750000000000002</v>
      </c>
      <c r="F57" s="21">
        <v>0</v>
      </c>
      <c r="G57" s="19">
        <f t="shared" si="3"/>
        <v>4</v>
      </c>
      <c r="H57" s="156" t="s">
        <v>1230</v>
      </c>
      <c r="I57" s="27"/>
      <c r="J57" s="28"/>
    </row>
    <row r="58" spans="1:10" ht="34" x14ac:dyDescent="0.2">
      <c r="A58" s="23" t="s">
        <v>633</v>
      </c>
      <c r="B58" s="21" t="s">
        <v>247</v>
      </c>
      <c r="C58" s="19">
        <v>4</v>
      </c>
      <c r="D58" s="20">
        <v>0.1</v>
      </c>
      <c r="E58" s="19">
        <f t="shared" si="2"/>
        <v>4.4000000000000004</v>
      </c>
      <c r="F58" s="21">
        <v>0</v>
      </c>
      <c r="G58" s="19">
        <f t="shared" si="3"/>
        <v>5</v>
      </c>
      <c r="H58" s="156" t="s">
        <v>1230</v>
      </c>
      <c r="I58" s="27"/>
      <c r="J58" s="28"/>
    </row>
    <row r="59" spans="1:10" ht="34" x14ac:dyDescent="0.2">
      <c r="A59" s="23" t="s">
        <v>634</v>
      </c>
      <c r="B59" s="21" t="s">
        <v>248</v>
      </c>
      <c r="C59" s="19">
        <v>1.5</v>
      </c>
      <c r="D59" s="20">
        <v>0.1</v>
      </c>
      <c r="E59" s="19">
        <f t="shared" si="2"/>
        <v>1.6500000000000001</v>
      </c>
      <c r="F59" s="21">
        <v>0</v>
      </c>
      <c r="G59" s="19">
        <f t="shared" si="3"/>
        <v>2</v>
      </c>
      <c r="H59" s="156" t="s">
        <v>1230</v>
      </c>
      <c r="I59" s="27"/>
      <c r="J59" s="28"/>
    </row>
    <row r="60" spans="1:10" ht="34" x14ac:dyDescent="0.2">
      <c r="A60" s="23" t="s">
        <v>635</v>
      </c>
      <c r="B60" s="21" t="s">
        <v>30</v>
      </c>
      <c r="C60" s="19">
        <v>600</v>
      </c>
      <c r="D60" s="20">
        <v>0.1</v>
      </c>
      <c r="E60" s="19">
        <f t="shared" si="2"/>
        <v>660</v>
      </c>
      <c r="F60" s="21">
        <v>0</v>
      </c>
      <c r="G60" s="19">
        <f t="shared" si="3"/>
        <v>660</v>
      </c>
      <c r="H60" s="156" t="s">
        <v>1230</v>
      </c>
      <c r="I60" s="27"/>
      <c r="J60" s="28"/>
    </row>
    <row r="61" spans="1:10" ht="34" x14ac:dyDescent="0.2">
      <c r="A61" s="23" t="s">
        <v>636</v>
      </c>
      <c r="B61" s="21" t="s">
        <v>299</v>
      </c>
      <c r="C61" s="19">
        <v>5.25</v>
      </c>
      <c r="D61" s="20">
        <v>0.1</v>
      </c>
      <c r="E61" s="19">
        <f t="shared" si="2"/>
        <v>5.7750000000000004</v>
      </c>
      <c r="F61" s="21">
        <v>0</v>
      </c>
      <c r="G61" s="19">
        <f t="shared" si="3"/>
        <v>6</v>
      </c>
      <c r="H61" s="156" t="s">
        <v>1230</v>
      </c>
      <c r="I61" s="27"/>
      <c r="J61" s="28"/>
    </row>
    <row r="62" spans="1:10" ht="34" x14ac:dyDescent="0.2">
      <c r="A62" s="23" t="s">
        <v>637</v>
      </c>
      <c r="B62" s="21" t="s">
        <v>251</v>
      </c>
      <c r="C62" s="19">
        <v>10.55</v>
      </c>
      <c r="D62" s="20">
        <v>0.1</v>
      </c>
      <c r="E62" s="19">
        <f t="shared" si="2"/>
        <v>11.605000000000002</v>
      </c>
      <c r="F62" s="21">
        <v>0</v>
      </c>
      <c r="G62" s="19">
        <f t="shared" si="3"/>
        <v>12</v>
      </c>
      <c r="H62" s="156" t="s">
        <v>1230</v>
      </c>
      <c r="I62" s="27"/>
      <c r="J62" s="28"/>
    </row>
    <row r="63" spans="1:10" ht="34" x14ac:dyDescent="0.2">
      <c r="A63" s="23" t="s">
        <v>638</v>
      </c>
      <c r="B63" s="21" t="s">
        <v>250</v>
      </c>
      <c r="C63" s="19">
        <v>7</v>
      </c>
      <c r="D63" s="20">
        <v>0.1</v>
      </c>
      <c r="E63" s="19">
        <f t="shared" si="2"/>
        <v>7.7000000000000011</v>
      </c>
      <c r="F63" s="21">
        <v>0</v>
      </c>
      <c r="G63" s="19">
        <f t="shared" si="3"/>
        <v>8</v>
      </c>
      <c r="H63" s="156" t="s">
        <v>1230</v>
      </c>
      <c r="I63" s="27"/>
      <c r="J63" s="28"/>
    </row>
    <row r="64" spans="1:10" ht="34" x14ac:dyDescent="0.2">
      <c r="A64" s="23" t="s">
        <v>639</v>
      </c>
      <c r="B64" s="21" t="s">
        <v>249</v>
      </c>
      <c r="C64" s="19">
        <v>13.95</v>
      </c>
      <c r="D64" s="20">
        <v>0.1</v>
      </c>
      <c r="E64" s="19">
        <f t="shared" si="2"/>
        <v>15.345000000000001</v>
      </c>
      <c r="F64" s="21">
        <v>0</v>
      </c>
      <c r="G64" s="19">
        <f t="shared" si="3"/>
        <v>16</v>
      </c>
      <c r="H64" s="156" t="s">
        <v>1230</v>
      </c>
      <c r="I64" s="27"/>
      <c r="J64" s="28"/>
    </row>
    <row r="65" spans="1:10" ht="34" x14ac:dyDescent="0.2">
      <c r="A65" s="23" t="s">
        <v>640</v>
      </c>
      <c r="B65" s="21" t="s">
        <v>252</v>
      </c>
      <c r="C65" s="19">
        <v>8</v>
      </c>
      <c r="D65" s="20">
        <v>0.1</v>
      </c>
      <c r="E65" s="19">
        <f t="shared" si="2"/>
        <v>8.8000000000000007</v>
      </c>
      <c r="F65" s="21">
        <v>0</v>
      </c>
      <c r="G65" s="19">
        <f t="shared" si="3"/>
        <v>9</v>
      </c>
      <c r="H65" s="156" t="s">
        <v>1230</v>
      </c>
      <c r="I65" s="27"/>
      <c r="J65" s="28"/>
    </row>
    <row r="66" spans="1:10" ht="34" x14ac:dyDescent="0.2">
      <c r="A66" s="23" t="s">
        <v>641</v>
      </c>
      <c r="B66" s="21" t="s">
        <v>35</v>
      </c>
      <c r="C66" s="19">
        <v>0.5</v>
      </c>
      <c r="D66" s="20">
        <v>0.1</v>
      </c>
      <c r="E66" s="19">
        <f t="shared" si="2"/>
        <v>0.55000000000000004</v>
      </c>
      <c r="F66" s="21">
        <v>0</v>
      </c>
      <c r="G66" s="19">
        <f t="shared" si="3"/>
        <v>1</v>
      </c>
      <c r="H66" s="156" t="s">
        <v>1230</v>
      </c>
      <c r="I66" s="27"/>
      <c r="J66" s="28"/>
    </row>
    <row r="67" spans="1:10" ht="34" x14ac:dyDescent="0.2">
      <c r="A67" s="23" t="s">
        <v>642</v>
      </c>
      <c r="B67" s="21" t="s">
        <v>377</v>
      </c>
      <c r="C67" s="19">
        <v>4.5</v>
      </c>
      <c r="D67" s="20">
        <v>0.1</v>
      </c>
      <c r="E67" s="19">
        <f t="shared" si="2"/>
        <v>4.95</v>
      </c>
      <c r="F67" s="21">
        <v>0</v>
      </c>
      <c r="G67" s="19">
        <f t="shared" si="3"/>
        <v>5</v>
      </c>
      <c r="H67" s="156" t="s">
        <v>1230</v>
      </c>
      <c r="I67" s="27"/>
      <c r="J67" s="28"/>
    </row>
    <row r="68" spans="1:10" ht="34" x14ac:dyDescent="0.2">
      <c r="A68" s="23" t="s">
        <v>643</v>
      </c>
      <c r="B68" s="21" t="s">
        <v>378</v>
      </c>
      <c r="C68" s="19">
        <v>30</v>
      </c>
      <c r="D68" s="20">
        <v>0.1</v>
      </c>
      <c r="E68" s="19">
        <f t="shared" si="2"/>
        <v>33</v>
      </c>
      <c r="F68" s="21">
        <v>0</v>
      </c>
      <c r="G68" s="19">
        <f t="shared" si="3"/>
        <v>33</v>
      </c>
      <c r="H68" s="156" t="s">
        <v>1230</v>
      </c>
      <c r="I68" s="27"/>
      <c r="J68" s="28"/>
    </row>
    <row r="69" spans="1:10" ht="34" x14ac:dyDescent="0.2">
      <c r="A69" s="23" t="s">
        <v>644</v>
      </c>
      <c r="B69" s="21" t="s">
        <v>379</v>
      </c>
      <c r="C69" s="19">
        <v>60</v>
      </c>
      <c r="D69" s="20">
        <v>0.1</v>
      </c>
      <c r="E69" s="19">
        <f t="shared" si="2"/>
        <v>66</v>
      </c>
      <c r="F69" s="21">
        <v>0</v>
      </c>
      <c r="G69" s="19">
        <f t="shared" si="3"/>
        <v>66</v>
      </c>
      <c r="H69" s="156" t="s">
        <v>1230</v>
      </c>
      <c r="I69" s="27"/>
      <c r="J69" s="28"/>
    </row>
    <row r="70" spans="1:10" ht="34" x14ac:dyDescent="0.2">
      <c r="A70" s="23" t="s">
        <v>645</v>
      </c>
      <c r="B70" s="21" t="s">
        <v>380</v>
      </c>
      <c r="C70" s="19">
        <v>80</v>
      </c>
      <c r="D70" s="20">
        <v>0.1</v>
      </c>
      <c r="E70" s="19">
        <f t="shared" si="2"/>
        <v>88</v>
      </c>
      <c r="F70" s="21">
        <v>0</v>
      </c>
      <c r="G70" s="19">
        <f t="shared" si="3"/>
        <v>88</v>
      </c>
      <c r="H70" s="156" t="s">
        <v>1230</v>
      </c>
      <c r="I70" s="27"/>
      <c r="J70" s="28"/>
    </row>
    <row r="71" spans="1:10" ht="34" x14ac:dyDescent="0.2">
      <c r="A71" s="23" t="s">
        <v>646</v>
      </c>
      <c r="B71" s="21" t="s">
        <v>32</v>
      </c>
      <c r="C71" s="19">
        <v>2.5</v>
      </c>
      <c r="D71" s="20">
        <v>0.1</v>
      </c>
      <c r="E71" s="19">
        <f t="shared" si="2"/>
        <v>2.75</v>
      </c>
      <c r="F71" s="21">
        <v>0</v>
      </c>
      <c r="G71" s="19">
        <f t="shared" si="3"/>
        <v>3</v>
      </c>
      <c r="H71" s="156" t="s">
        <v>1230</v>
      </c>
      <c r="I71" s="27"/>
      <c r="J71" s="28"/>
    </row>
    <row r="72" spans="1:10" ht="68" x14ac:dyDescent="0.2">
      <c r="A72" s="23" t="s">
        <v>647</v>
      </c>
      <c r="B72" s="21" t="s">
        <v>253</v>
      </c>
      <c r="C72" s="19">
        <v>75</v>
      </c>
      <c r="D72" s="20">
        <v>0.1</v>
      </c>
      <c r="E72" s="19">
        <f t="shared" si="2"/>
        <v>82.5</v>
      </c>
      <c r="F72" s="21">
        <v>0</v>
      </c>
      <c r="G72" s="19">
        <f t="shared" si="3"/>
        <v>83</v>
      </c>
      <c r="H72" s="156" t="s">
        <v>1230</v>
      </c>
      <c r="I72" s="27"/>
      <c r="J72" s="28"/>
    </row>
    <row r="73" spans="1:10" ht="34" x14ac:dyDescent="0.2">
      <c r="A73" s="23" t="s">
        <v>648</v>
      </c>
      <c r="B73" s="21" t="s">
        <v>37</v>
      </c>
      <c r="C73" s="19">
        <v>25</v>
      </c>
      <c r="D73" s="20">
        <v>0.1</v>
      </c>
      <c r="E73" s="19">
        <f t="shared" si="2"/>
        <v>27.500000000000004</v>
      </c>
      <c r="F73" s="21">
        <v>0</v>
      </c>
      <c r="G73" s="19">
        <f t="shared" si="3"/>
        <v>28</v>
      </c>
      <c r="H73" s="156" t="s">
        <v>1230</v>
      </c>
      <c r="I73" s="27"/>
      <c r="J73" s="28"/>
    </row>
    <row r="74" spans="1:10" ht="38" customHeight="1" x14ac:dyDescent="0.2">
      <c r="A74" s="171" t="s">
        <v>300</v>
      </c>
      <c r="B74" s="172"/>
      <c r="C74" s="172"/>
      <c r="D74" s="172"/>
      <c r="E74" s="172"/>
      <c r="F74" s="172"/>
      <c r="G74" s="172"/>
      <c r="H74" s="173"/>
      <c r="I74" s="27"/>
      <c r="J74" s="28"/>
    </row>
    <row r="75" spans="1:10" ht="34" x14ac:dyDescent="0.2">
      <c r="A75" s="23" t="s">
        <v>648</v>
      </c>
      <c r="B75" s="21" t="s">
        <v>33</v>
      </c>
      <c r="C75" s="19">
        <v>165</v>
      </c>
      <c r="D75" s="20">
        <v>0.1</v>
      </c>
      <c r="E75" s="19">
        <f>C75 * (1 +D75)</f>
        <v>181.50000000000003</v>
      </c>
      <c r="F75" s="21">
        <v>0</v>
      </c>
      <c r="G75" s="19">
        <f>ROUNDUP(E75,F75)</f>
        <v>182</v>
      </c>
      <c r="H75" s="156" t="s">
        <v>1230</v>
      </c>
      <c r="I75" s="27"/>
      <c r="J75" s="28"/>
    </row>
    <row r="76" spans="1:10" ht="34" x14ac:dyDescent="0.2">
      <c r="A76" s="23" t="s">
        <v>649</v>
      </c>
      <c r="B76" s="21" t="s">
        <v>34</v>
      </c>
      <c r="C76" s="19">
        <v>55</v>
      </c>
      <c r="D76" s="20">
        <v>0.1</v>
      </c>
      <c r="E76" s="19">
        <f>C76 * (1 +D76)</f>
        <v>60.500000000000007</v>
      </c>
      <c r="F76" s="21">
        <v>0</v>
      </c>
      <c r="G76" s="19">
        <f>ROUNDUP(E76,F76)</f>
        <v>61</v>
      </c>
      <c r="H76" s="156" t="s">
        <v>1230</v>
      </c>
      <c r="I76" s="27"/>
      <c r="J76" s="28"/>
    </row>
    <row r="77" spans="1:10" ht="34" x14ac:dyDescent="0.2">
      <c r="A77" s="23" t="s">
        <v>650</v>
      </c>
      <c r="B77" s="21" t="s">
        <v>537</v>
      </c>
      <c r="C77" s="19"/>
      <c r="D77" s="20"/>
      <c r="E77" s="19"/>
      <c r="F77" s="21"/>
      <c r="G77" s="19"/>
      <c r="H77" s="156" t="s">
        <v>1230</v>
      </c>
      <c r="I77" s="27"/>
      <c r="J77" s="28"/>
    </row>
    <row r="78" spans="1:10" ht="34" x14ac:dyDescent="0.2">
      <c r="A78" s="23" t="s">
        <v>651</v>
      </c>
      <c r="B78" s="21" t="s">
        <v>538</v>
      </c>
      <c r="C78" s="19">
        <v>140</v>
      </c>
      <c r="D78" s="20">
        <v>0.1</v>
      </c>
      <c r="E78" s="19">
        <f>C78 * (1 +D78)</f>
        <v>154</v>
      </c>
      <c r="F78" s="21">
        <v>0</v>
      </c>
      <c r="G78" s="19">
        <f>ROUNDUP(E78,F78)</f>
        <v>154</v>
      </c>
      <c r="H78" s="156" t="s">
        <v>1230</v>
      </c>
      <c r="I78" s="27"/>
      <c r="J78" s="28"/>
    </row>
    <row r="79" spans="1:10" ht="51" x14ac:dyDescent="0.2">
      <c r="A79" s="23" t="s">
        <v>652</v>
      </c>
      <c r="B79" s="21" t="s">
        <v>539</v>
      </c>
      <c r="C79" s="19">
        <v>200</v>
      </c>
      <c r="D79" s="20">
        <v>0.1</v>
      </c>
      <c r="E79" s="19">
        <f>C79 * (1 +D79)</f>
        <v>220.00000000000003</v>
      </c>
      <c r="F79" s="21">
        <v>0</v>
      </c>
      <c r="G79" s="19">
        <f>ROUNDUP(E79,F79)</f>
        <v>220</v>
      </c>
      <c r="H79" s="156" t="s">
        <v>1230</v>
      </c>
      <c r="I79" s="27"/>
      <c r="J79" s="28"/>
    </row>
    <row r="80" spans="1:10" ht="51" x14ac:dyDescent="0.2">
      <c r="A80" s="23" t="s">
        <v>653</v>
      </c>
      <c r="B80" s="21" t="s">
        <v>1150</v>
      </c>
      <c r="C80" s="19">
        <v>250</v>
      </c>
      <c r="D80" s="20">
        <v>0.1</v>
      </c>
      <c r="E80" s="19">
        <f>C80 * (1 +D80)</f>
        <v>275</v>
      </c>
      <c r="F80" s="21">
        <v>0</v>
      </c>
      <c r="G80" s="19">
        <f>ROUNDUP(E80,F80)</f>
        <v>275</v>
      </c>
      <c r="H80" s="156" t="s">
        <v>1230</v>
      </c>
      <c r="I80" s="27"/>
      <c r="J80" s="28"/>
    </row>
    <row r="81" spans="1:10" ht="34" x14ac:dyDescent="0.2">
      <c r="A81" s="23" t="s">
        <v>654</v>
      </c>
      <c r="B81" s="21" t="s">
        <v>301</v>
      </c>
      <c r="C81" s="19">
        <v>40</v>
      </c>
      <c r="D81" s="20">
        <v>0.1</v>
      </c>
      <c r="E81" s="19">
        <f>C81 * (1 +D81)</f>
        <v>44</v>
      </c>
      <c r="F81" s="21">
        <v>0</v>
      </c>
      <c r="G81" s="19">
        <f>ROUNDUP(E81,F81)</f>
        <v>44</v>
      </c>
      <c r="H81" s="156" t="s">
        <v>1230</v>
      </c>
      <c r="I81" s="27"/>
      <c r="J81" s="28"/>
    </row>
    <row r="82" spans="1:10" ht="34" x14ac:dyDescent="0.2">
      <c r="A82" s="23" t="s">
        <v>1188</v>
      </c>
      <c r="B82" s="21" t="s">
        <v>323</v>
      </c>
      <c r="C82" s="19">
        <v>95</v>
      </c>
      <c r="D82" s="20">
        <v>0.1</v>
      </c>
      <c r="E82" s="19">
        <f>C82 * (1 +D82)</f>
        <v>104.50000000000001</v>
      </c>
      <c r="F82" s="21">
        <v>0</v>
      </c>
      <c r="G82" s="19">
        <f>ROUNDUP(E82,F82)</f>
        <v>105</v>
      </c>
      <c r="H82" s="156" t="s">
        <v>1230</v>
      </c>
      <c r="I82" s="27"/>
      <c r="J82" s="28"/>
    </row>
    <row r="83" spans="1:10" ht="76" customHeight="1" x14ac:dyDescent="0.2">
      <c r="H83" s="168"/>
    </row>
  </sheetData>
  <mergeCells count="5">
    <mergeCell ref="A45:H45"/>
    <mergeCell ref="A46:H46"/>
    <mergeCell ref="A47:H47"/>
    <mergeCell ref="A48:H48"/>
    <mergeCell ref="A74:H74"/>
  </mergeCells>
  <printOptions gridLines="1"/>
  <pageMargins left="0.7" right="0.7" top="0.75" bottom="0.75" header="0.3" footer="0.3"/>
  <pageSetup scale="65" orientation="portrait" horizontalDpi="0" verticalDpi="0" copies="5"/>
  <headerFooter>
    <oddHeader>&amp;C&amp;"Helvetica,Regular"&amp;K000000CANOPIES -TENTS&amp;R&amp;"Helvetica,Regular"&amp;K000000&amp;P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B2B03-82A0-2840-B136-CB639ADF0E07}">
  <sheetPr codeName="Sheet6"/>
  <dimension ref="A1:L17"/>
  <sheetViews>
    <sheetView view="pageBreakPreview" zoomScale="130" zoomScaleNormal="130" zoomScaleSheetLayoutView="130" workbookViewId="0">
      <pane ySplit="1" topLeftCell="A2" activePane="bottomLeft" state="frozen"/>
      <selection activeCell="K17" sqref="K17"/>
      <selection pane="bottomLeft" activeCell="H2" sqref="H2:H16"/>
    </sheetView>
  </sheetViews>
  <sheetFormatPr baseColWidth="10" defaultRowHeight="16" x14ac:dyDescent="0.2"/>
  <cols>
    <col min="1" max="1" width="10.83203125" style="54"/>
    <col min="2" max="2" width="24.6640625" style="18" customWidth="1"/>
    <col min="3" max="3" width="0" style="3" hidden="1" customWidth="1"/>
    <col min="4" max="4" width="0" style="6" hidden="1" customWidth="1"/>
    <col min="5" max="5" width="0" style="3" hidden="1" customWidth="1"/>
    <col min="6" max="7" width="0" style="2" hidden="1" customWidth="1"/>
    <col min="8" max="8" width="10.83203125" style="167"/>
    <col min="9" max="9" width="11.33203125" style="8" hidden="1" customWidth="1"/>
    <col min="10" max="10" width="7.5" style="8" hidden="1" customWidth="1"/>
    <col min="11" max="11" width="0" style="10" hidden="1" customWidth="1"/>
    <col min="12" max="12" width="0" style="9" hidden="1" customWidth="1"/>
    <col min="13" max="16384" width="10.83203125" style="1"/>
  </cols>
  <sheetData>
    <row r="1" spans="1:12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82" t="s">
        <v>210</v>
      </c>
      <c r="J1" s="85" t="s">
        <v>230</v>
      </c>
      <c r="K1" s="102" t="s">
        <v>218</v>
      </c>
      <c r="L1" s="101" t="s">
        <v>382</v>
      </c>
    </row>
    <row r="2" spans="1:12" ht="17" customHeight="1" x14ac:dyDescent="0.2">
      <c r="A2" s="60" t="s">
        <v>729</v>
      </c>
      <c r="B2" s="38" t="s">
        <v>58</v>
      </c>
      <c r="C2" s="22">
        <v>1.25</v>
      </c>
      <c r="D2" s="33">
        <v>0.15</v>
      </c>
      <c r="E2" s="22">
        <f t="shared" ref="E2:E16" si="0">C2 * (1 +D2)</f>
        <v>1.4375</v>
      </c>
      <c r="F2" s="23">
        <v>0</v>
      </c>
      <c r="G2" s="22">
        <f t="shared" ref="G2:G16" si="1">ROUNDUP(E2,F2)</f>
        <v>2</v>
      </c>
      <c r="H2" s="156" t="s">
        <v>1230</v>
      </c>
      <c r="I2" s="39" t="s">
        <v>282</v>
      </c>
      <c r="J2" s="40"/>
      <c r="K2" s="24"/>
      <c r="L2" s="25"/>
    </row>
    <row r="3" spans="1:12" ht="34" x14ac:dyDescent="0.2">
      <c r="A3" s="60" t="s">
        <v>730</v>
      </c>
      <c r="B3" s="18" t="s">
        <v>328</v>
      </c>
      <c r="C3" s="19">
        <v>0.6</v>
      </c>
      <c r="D3" s="20">
        <v>0.15</v>
      </c>
      <c r="E3" s="19">
        <f>C3 * (1 +D3)</f>
        <v>0.69</v>
      </c>
      <c r="F3" s="21">
        <v>0</v>
      </c>
      <c r="G3" s="19">
        <f>ROUNDUP(E3,F3)</f>
        <v>1</v>
      </c>
      <c r="H3" s="156" t="s">
        <v>1230</v>
      </c>
      <c r="I3" s="41"/>
      <c r="J3" s="42"/>
      <c r="K3" s="27"/>
      <c r="L3" s="28"/>
    </row>
    <row r="4" spans="1:12" ht="34" x14ac:dyDescent="0.2">
      <c r="A4" s="60" t="s">
        <v>731</v>
      </c>
      <c r="B4" s="18" t="s">
        <v>329</v>
      </c>
      <c r="C4" s="19">
        <v>0.6</v>
      </c>
      <c r="D4" s="20">
        <v>0.15</v>
      </c>
      <c r="E4" s="19">
        <f t="shared" si="0"/>
        <v>0.69</v>
      </c>
      <c r="F4" s="21">
        <v>0</v>
      </c>
      <c r="G4" s="19">
        <f t="shared" si="1"/>
        <v>1</v>
      </c>
      <c r="H4" s="156" t="s">
        <v>1230</v>
      </c>
      <c r="I4" s="41"/>
      <c r="J4" s="42"/>
      <c r="K4" s="27"/>
      <c r="L4" s="28"/>
    </row>
    <row r="5" spans="1:12" ht="17" customHeight="1" x14ac:dyDescent="0.2">
      <c r="A5" s="60" t="s">
        <v>732</v>
      </c>
      <c r="B5" s="18" t="s">
        <v>330</v>
      </c>
      <c r="C5" s="19">
        <v>0.6</v>
      </c>
      <c r="D5" s="20">
        <v>0.15</v>
      </c>
      <c r="E5" s="19">
        <f t="shared" si="0"/>
        <v>0.69</v>
      </c>
      <c r="F5" s="21">
        <v>0</v>
      </c>
      <c r="G5" s="19">
        <f t="shared" si="1"/>
        <v>1</v>
      </c>
      <c r="H5" s="156" t="s">
        <v>1230</v>
      </c>
      <c r="I5" s="41">
        <v>0.85</v>
      </c>
      <c r="J5" s="42" t="s">
        <v>211</v>
      </c>
      <c r="K5" s="27">
        <v>0.84</v>
      </c>
      <c r="L5" s="28"/>
    </row>
    <row r="6" spans="1:12" ht="34" x14ac:dyDescent="0.2">
      <c r="A6" s="60" t="s">
        <v>733</v>
      </c>
      <c r="B6" s="18" t="s">
        <v>331</v>
      </c>
      <c r="C6" s="19">
        <v>0.6</v>
      </c>
      <c r="D6" s="20">
        <v>0.15</v>
      </c>
      <c r="E6" s="19">
        <f t="shared" si="0"/>
        <v>0.69</v>
      </c>
      <c r="F6" s="21">
        <v>0</v>
      </c>
      <c r="G6" s="19">
        <f t="shared" si="1"/>
        <v>1</v>
      </c>
      <c r="H6" s="156" t="s">
        <v>1230</v>
      </c>
      <c r="I6" s="41"/>
      <c r="J6" s="42"/>
      <c r="K6" s="27">
        <v>0.59</v>
      </c>
      <c r="L6" s="28"/>
    </row>
    <row r="7" spans="1:12" ht="34" x14ac:dyDescent="0.2">
      <c r="A7" s="60" t="s">
        <v>734</v>
      </c>
      <c r="B7" s="18" t="s">
        <v>332</v>
      </c>
      <c r="C7" s="19">
        <v>0.6</v>
      </c>
      <c r="D7" s="20">
        <v>0.15</v>
      </c>
      <c r="E7" s="19">
        <f t="shared" si="0"/>
        <v>0.69</v>
      </c>
      <c r="F7" s="21">
        <v>0</v>
      </c>
      <c r="G7" s="19">
        <f t="shared" si="1"/>
        <v>1</v>
      </c>
      <c r="H7" s="156" t="s">
        <v>1230</v>
      </c>
      <c r="I7" s="41"/>
      <c r="J7" s="42"/>
      <c r="K7" s="27">
        <v>0.69</v>
      </c>
      <c r="L7" s="28"/>
    </row>
    <row r="8" spans="1:12" ht="34" x14ac:dyDescent="0.2">
      <c r="A8" s="60" t="s">
        <v>735</v>
      </c>
      <c r="B8" s="18" t="s">
        <v>333</v>
      </c>
      <c r="C8" s="19">
        <v>0.6</v>
      </c>
      <c r="D8" s="20">
        <v>0.15</v>
      </c>
      <c r="E8" s="19">
        <f t="shared" si="0"/>
        <v>0.69</v>
      </c>
      <c r="F8" s="21">
        <v>0</v>
      </c>
      <c r="G8" s="19">
        <f t="shared" si="1"/>
        <v>1</v>
      </c>
      <c r="H8" s="156" t="s">
        <v>1230</v>
      </c>
      <c r="I8" s="41"/>
      <c r="J8" s="42"/>
      <c r="K8" s="27"/>
      <c r="L8" s="28"/>
    </row>
    <row r="9" spans="1:12" ht="34" x14ac:dyDescent="0.2">
      <c r="A9" s="60" t="s">
        <v>736</v>
      </c>
      <c r="B9" s="18" t="s">
        <v>334</v>
      </c>
      <c r="C9" s="19">
        <v>0.6</v>
      </c>
      <c r="D9" s="20">
        <v>0.15</v>
      </c>
      <c r="E9" s="19">
        <f t="shared" si="0"/>
        <v>0.69</v>
      </c>
      <c r="F9" s="21">
        <v>0</v>
      </c>
      <c r="G9" s="19">
        <f t="shared" si="1"/>
        <v>1</v>
      </c>
      <c r="H9" s="156" t="s">
        <v>1230</v>
      </c>
      <c r="I9" s="41"/>
      <c r="J9" s="42"/>
      <c r="K9" s="27"/>
      <c r="L9" s="28"/>
    </row>
    <row r="10" spans="1:12" ht="34" x14ac:dyDescent="0.2">
      <c r="A10" s="60" t="s">
        <v>737</v>
      </c>
      <c r="B10" s="18" t="s">
        <v>335</v>
      </c>
      <c r="C10" s="19">
        <v>0.6</v>
      </c>
      <c r="D10" s="20">
        <v>0.15</v>
      </c>
      <c r="E10" s="19">
        <f t="shared" si="0"/>
        <v>0.69</v>
      </c>
      <c r="F10" s="21">
        <v>0</v>
      </c>
      <c r="G10" s="19">
        <f t="shared" si="1"/>
        <v>1</v>
      </c>
      <c r="H10" s="156" t="s">
        <v>1230</v>
      </c>
      <c r="I10" s="41"/>
      <c r="J10" s="42"/>
      <c r="K10" s="27"/>
      <c r="L10" s="28"/>
    </row>
    <row r="11" spans="1:12" ht="34" x14ac:dyDescent="0.2">
      <c r="A11" s="60" t="s">
        <v>738</v>
      </c>
      <c r="B11" s="18" t="s">
        <v>336</v>
      </c>
      <c r="C11" s="19">
        <v>0.6</v>
      </c>
      <c r="D11" s="20">
        <v>0.15</v>
      </c>
      <c r="E11" s="19">
        <f t="shared" si="0"/>
        <v>0.69</v>
      </c>
      <c r="F11" s="21">
        <v>0</v>
      </c>
      <c r="G11" s="19">
        <f t="shared" si="1"/>
        <v>1</v>
      </c>
      <c r="H11" s="156" t="s">
        <v>1230</v>
      </c>
      <c r="I11" s="41"/>
      <c r="J11" s="42"/>
      <c r="K11" s="27"/>
      <c r="L11" s="28"/>
    </row>
    <row r="12" spans="1:12" ht="34" x14ac:dyDescent="0.2">
      <c r="A12" s="60" t="s">
        <v>739</v>
      </c>
      <c r="B12" s="18" t="s">
        <v>337</v>
      </c>
      <c r="C12" s="19">
        <v>0.6</v>
      </c>
      <c r="D12" s="20">
        <v>0.15</v>
      </c>
      <c r="E12" s="19">
        <f t="shared" si="0"/>
        <v>0.69</v>
      </c>
      <c r="F12" s="21">
        <v>0</v>
      </c>
      <c r="G12" s="19">
        <f t="shared" si="1"/>
        <v>1</v>
      </c>
      <c r="H12" s="156" t="s">
        <v>1230</v>
      </c>
      <c r="I12" s="41"/>
      <c r="J12" s="42"/>
      <c r="K12" s="27"/>
      <c r="L12" s="28"/>
    </row>
    <row r="13" spans="1:12" ht="34" x14ac:dyDescent="0.2">
      <c r="A13" s="60" t="s">
        <v>740</v>
      </c>
      <c r="B13" s="18" t="s">
        <v>338</v>
      </c>
      <c r="C13" s="19">
        <v>0.6</v>
      </c>
      <c r="D13" s="20">
        <v>0.15</v>
      </c>
      <c r="E13" s="19">
        <f t="shared" si="0"/>
        <v>0.69</v>
      </c>
      <c r="F13" s="21">
        <v>0</v>
      </c>
      <c r="G13" s="19">
        <f t="shared" si="1"/>
        <v>1</v>
      </c>
      <c r="H13" s="156" t="s">
        <v>1230</v>
      </c>
      <c r="I13" s="41"/>
      <c r="J13" s="42"/>
      <c r="K13" s="27"/>
      <c r="L13" s="28"/>
    </row>
    <row r="14" spans="1:12" ht="34" x14ac:dyDescent="0.2">
      <c r="A14" s="60" t="s">
        <v>741</v>
      </c>
      <c r="B14" s="18" t="s">
        <v>339</v>
      </c>
      <c r="C14" s="19">
        <v>0.6</v>
      </c>
      <c r="D14" s="20">
        <v>0.15</v>
      </c>
      <c r="E14" s="19">
        <f t="shared" si="0"/>
        <v>0.69</v>
      </c>
      <c r="F14" s="21">
        <v>0</v>
      </c>
      <c r="G14" s="19">
        <f t="shared" si="1"/>
        <v>1</v>
      </c>
      <c r="H14" s="156" t="s">
        <v>1230</v>
      </c>
      <c r="I14" s="41"/>
      <c r="J14" s="42"/>
      <c r="K14" s="27">
        <v>0.84</v>
      </c>
      <c r="L14" s="28"/>
    </row>
    <row r="15" spans="1:12" ht="34" x14ac:dyDescent="0.2">
      <c r="A15" s="60" t="s">
        <v>742</v>
      </c>
      <c r="B15" s="18" t="s">
        <v>340</v>
      </c>
      <c r="C15" s="19">
        <v>0.6</v>
      </c>
      <c r="D15" s="20">
        <v>0.15</v>
      </c>
      <c r="E15" s="19">
        <f t="shared" si="0"/>
        <v>0.69</v>
      </c>
      <c r="F15" s="21">
        <v>0</v>
      </c>
      <c r="G15" s="19">
        <f t="shared" si="1"/>
        <v>1</v>
      </c>
      <c r="H15" s="156" t="s">
        <v>1230</v>
      </c>
      <c r="I15" s="41"/>
      <c r="J15" s="42"/>
      <c r="K15" s="27">
        <v>0.84</v>
      </c>
      <c r="L15" s="28"/>
    </row>
    <row r="16" spans="1:12" ht="34" x14ac:dyDescent="0.2">
      <c r="A16" s="60" t="s">
        <v>743</v>
      </c>
      <c r="B16" s="18" t="s">
        <v>341</v>
      </c>
      <c r="C16" s="19">
        <v>0.6</v>
      </c>
      <c r="D16" s="20">
        <v>0.15</v>
      </c>
      <c r="E16" s="19">
        <f t="shared" si="0"/>
        <v>0.69</v>
      </c>
      <c r="F16" s="21">
        <v>0</v>
      </c>
      <c r="G16" s="19">
        <f t="shared" si="1"/>
        <v>1</v>
      </c>
      <c r="H16" s="156" t="s">
        <v>1230</v>
      </c>
      <c r="I16" s="41"/>
      <c r="J16" s="42"/>
      <c r="K16" s="27"/>
      <c r="L16" s="28"/>
    </row>
    <row r="17" spans="1:12" ht="51" customHeight="1" x14ac:dyDescent="0.2">
      <c r="A17" s="177" t="s">
        <v>281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9"/>
      <c r="L17" s="28"/>
    </row>
  </sheetData>
  <mergeCells count="1">
    <mergeCell ref="A17:K17"/>
  </mergeCells>
  <phoneticPr fontId="6" type="noConversion"/>
  <printOptions gridLines="1"/>
  <pageMargins left="0.7" right="0.7" top="0.75" bottom="0.75" header="0.3" footer="0.3"/>
  <pageSetup scale="65" orientation="portrait" horizontalDpi="0" verticalDpi="0"/>
  <headerFooter>
    <oddHeader>&amp;C&amp;"Calibri,Regular"&amp;K000000GLASSWARE&amp;R&amp;"Helvetica,Regular"&amp;K000000&amp;P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7057-69B7-1748-9887-7F73EBB81B9B}">
  <sheetPr codeName="Sheet7"/>
  <dimension ref="A1:I4"/>
  <sheetViews>
    <sheetView view="pageBreakPreview" zoomScale="130" zoomScaleNormal="120" zoomScaleSheetLayoutView="130" workbookViewId="0">
      <pane ySplit="1" topLeftCell="A2" activePane="bottomLeft" state="frozen"/>
      <selection activeCell="K17" sqref="K17"/>
      <selection pane="bottomLeft" activeCell="H2" sqref="H2:H4"/>
    </sheetView>
  </sheetViews>
  <sheetFormatPr baseColWidth="10" defaultRowHeight="16" x14ac:dyDescent="0.2"/>
  <cols>
    <col min="1" max="1" width="10.83203125" style="54"/>
    <col min="2" max="2" width="30" style="2" customWidth="1"/>
    <col min="3" max="3" width="0" style="3" hidden="1" customWidth="1"/>
    <col min="4" max="7" width="0" style="2" hidden="1" customWidth="1"/>
    <col min="8" max="8" width="10.83203125" style="161"/>
    <col min="9" max="9" width="15" style="2" hidden="1" customWidth="1"/>
    <col min="10" max="16384" width="10.83203125" style="1"/>
  </cols>
  <sheetData>
    <row r="1" spans="1:9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84" t="s">
        <v>203</v>
      </c>
    </row>
    <row r="2" spans="1:9" ht="34" x14ac:dyDescent="0.2">
      <c r="A2" s="60" t="s">
        <v>701</v>
      </c>
      <c r="B2" s="38" t="s">
        <v>283</v>
      </c>
      <c r="C2" s="22">
        <v>0.85</v>
      </c>
      <c r="D2" s="33">
        <v>0.1</v>
      </c>
      <c r="E2" s="22">
        <f t="shared" ref="E2" si="0">C2 * (1 +D2)</f>
        <v>0.93500000000000005</v>
      </c>
      <c r="F2" s="23">
        <v>0</v>
      </c>
      <c r="G2" s="22">
        <f t="shared" ref="G2" si="1">ROUNDUP(E2,F2)</f>
        <v>1</v>
      </c>
      <c r="H2" s="156" t="s">
        <v>1230</v>
      </c>
      <c r="I2" s="23" t="s">
        <v>282</v>
      </c>
    </row>
    <row r="3" spans="1:9" ht="34" x14ac:dyDescent="0.2">
      <c r="A3" s="54" t="s">
        <v>702</v>
      </c>
      <c r="B3" s="18" t="s">
        <v>1156</v>
      </c>
      <c r="C3" s="19">
        <v>1.25</v>
      </c>
      <c r="D3" s="20">
        <v>0.1</v>
      </c>
      <c r="E3" s="19">
        <f>C3 * (1 +D3)</f>
        <v>1.375</v>
      </c>
      <c r="F3" s="21">
        <v>0</v>
      </c>
      <c r="G3" s="19">
        <f>ROUNDUP(E3,F3)</f>
        <v>2</v>
      </c>
      <c r="H3" s="156" t="s">
        <v>1230</v>
      </c>
      <c r="I3" s="21"/>
    </row>
    <row r="4" spans="1:9" ht="34" x14ac:dyDescent="0.2">
      <c r="A4" s="54" t="s">
        <v>703</v>
      </c>
      <c r="B4" s="18" t="s">
        <v>1157</v>
      </c>
      <c r="C4" s="19">
        <v>5</v>
      </c>
      <c r="D4" s="20">
        <v>0.1</v>
      </c>
      <c r="E4" s="19">
        <f>C4 * (1 +D4)</f>
        <v>5.5</v>
      </c>
      <c r="F4" s="21">
        <v>0</v>
      </c>
      <c r="G4" s="19">
        <f>ROUNDUP(E4,F4)</f>
        <v>6</v>
      </c>
      <c r="H4" s="156" t="s">
        <v>1230</v>
      </c>
      <c r="I4" s="21"/>
    </row>
  </sheetData>
  <phoneticPr fontId="6" type="noConversion"/>
  <printOptions gridLines="1"/>
  <pageMargins left="0.7" right="0.7" top="0.75" bottom="0.75" header="0.3" footer="0.3"/>
  <pageSetup scale="77" orientation="portrait" horizontalDpi="0" verticalDpi="0"/>
  <headerFooter>
    <oddHeader>&amp;C&amp;"Calibri,Regular"&amp;K000000CHARGERS&amp;R&amp;"Helvetica,Regular"&amp;K000000&amp;P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F9476-E44C-3D40-8A25-E732C8B7B428}">
  <sheetPr codeName="Sheet13"/>
  <dimension ref="A1:I14"/>
  <sheetViews>
    <sheetView view="pageBreakPreview" zoomScale="120" zoomScaleNormal="120" zoomScaleSheetLayoutView="120" workbookViewId="0">
      <pane ySplit="1" topLeftCell="A2" activePane="bottomLeft" state="frozen"/>
      <selection activeCell="K17" sqref="K17"/>
      <selection pane="bottomLeft" activeCell="H2" sqref="H2:H14"/>
    </sheetView>
  </sheetViews>
  <sheetFormatPr baseColWidth="10" defaultRowHeight="16" x14ac:dyDescent="0.2"/>
  <cols>
    <col min="1" max="1" width="10.83203125" style="55"/>
    <col min="2" max="2" width="36" style="67" customWidth="1"/>
    <col min="3" max="3" width="0" style="68" hidden="1" customWidth="1"/>
    <col min="4" max="7" width="0" style="67" hidden="1" customWidth="1"/>
    <col min="8" max="8" width="10.83203125" style="162"/>
    <col min="9" max="9" width="13.1640625" style="67" hidden="1" customWidth="1"/>
    <col min="10" max="16384" width="10.83203125" style="1"/>
  </cols>
  <sheetData>
    <row r="1" spans="1:9" ht="52" thickBot="1" x14ac:dyDescent="0.25">
      <c r="A1" s="109" t="s">
        <v>574</v>
      </c>
      <c r="B1" s="62" t="s">
        <v>0</v>
      </c>
      <c r="C1" s="110" t="s">
        <v>1</v>
      </c>
      <c r="D1" s="64" t="s">
        <v>199</v>
      </c>
      <c r="E1" s="81" t="s">
        <v>36</v>
      </c>
      <c r="F1" s="63" t="s">
        <v>201</v>
      </c>
      <c r="G1" s="63" t="s">
        <v>200</v>
      </c>
      <c r="H1" s="169" t="s">
        <v>1224</v>
      </c>
      <c r="I1" s="84" t="s">
        <v>203</v>
      </c>
    </row>
    <row r="2" spans="1:9" ht="38" customHeight="1" x14ac:dyDescent="0.2">
      <c r="A2" s="108" t="s">
        <v>949</v>
      </c>
      <c r="B2" s="38" t="s">
        <v>1213</v>
      </c>
      <c r="C2" s="88">
        <v>352</v>
      </c>
      <c r="D2" s="33">
        <v>0.15</v>
      </c>
      <c r="E2" s="22">
        <f>C2 * (1 +D2)</f>
        <v>404.79999999999995</v>
      </c>
      <c r="F2" s="23">
        <v>0</v>
      </c>
      <c r="G2" s="22">
        <f>ROUNDUP(E2,F2)</f>
        <v>405</v>
      </c>
      <c r="H2" s="156" t="s">
        <v>1230</v>
      </c>
      <c r="I2" s="23"/>
    </row>
    <row r="3" spans="1:9" ht="34" x14ac:dyDescent="0.2">
      <c r="A3" s="108" t="s">
        <v>950</v>
      </c>
      <c r="B3" s="18" t="s">
        <v>471</v>
      </c>
      <c r="C3" s="86">
        <v>35</v>
      </c>
      <c r="D3" s="20">
        <v>0.15</v>
      </c>
      <c r="E3" s="19">
        <f t="shared" ref="E3:E14" si="0">C3 * (1 +D3)</f>
        <v>40.25</v>
      </c>
      <c r="F3" s="21">
        <v>0</v>
      </c>
      <c r="G3" s="19">
        <f t="shared" ref="G3:G14" si="1">ROUNDUP(E3,F3)</f>
        <v>41</v>
      </c>
      <c r="H3" s="156" t="s">
        <v>1230</v>
      </c>
      <c r="I3" s="21"/>
    </row>
    <row r="4" spans="1:9" ht="34" x14ac:dyDescent="0.2">
      <c r="A4" s="108" t="s">
        <v>951</v>
      </c>
      <c r="B4" s="18" t="s">
        <v>472</v>
      </c>
      <c r="C4" s="86">
        <v>45</v>
      </c>
      <c r="D4" s="20">
        <v>0.15</v>
      </c>
      <c r="E4" s="19">
        <f t="shared" si="0"/>
        <v>51.749999999999993</v>
      </c>
      <c r="F4" s="21">
        <v>0</v>
      </c>
      <c r="G4" s="19">
        <f t="shared" si="1"/>
        <v>52</v>
      </c>
      <c r="H4" s="156" t="s">
        <v>1230</v>
      </c>
      <c r="I4" s="21"/>
    </row>
    <row r="5" spans="1:9" ht="34" x14ac:dyDescent="0.2">
      <c r="A5" s="108" t="s">
        <v>952</v>
      </c>
      <c r="B5" s="18" t="s">
        <v>1211</v>
      </c>
      <c r="C5" s="86">
        <v>95</v>
      </c>
      <c r="D5" s="20">
        <v>0.15</v>
      </c>
      <c r="E5" s="19">
        <f t="shared" si="0"/>
        <v>109.24999999999999</v>
      </c>
      <c r="F5" s="21">
        <v>0</v>
      </c>
      <c r="G5" s="19">
        <f t="shared" si="1"/>
        <v>110</v>
      </c>
      <c r="H5" s="156" t="s">
        <v>1230</v>
      </c>
      <c r="I5" s="21"/>
    </row>
    <row r="6" spans="1:9" ht="34" x14ac:dyDescent="0.2">
      <c r="A6" s="108" t="s">
        <v>953</v>
      </c>
      <c r="B6" s="18" t="s">
        <v>473</v>
      </c>
      <c r="C6" s="86">
        <v>30</v>
      </c>
      <c r="D6" s="20">
        <v>0.15</v>
      </c>
      <c r="E6" s="19">
        <f t="shared" si="0"/>
        <v>34.5</v>
      </c>
      <c r="F6" s="21">
        <v>0</v>
      </c>
      <c r="G6" s="19">
        <f t="shared" si="1"/>
        <v>35</v>
      </c>
      <c r="H6" s="156" t="s">
        <v>1230</v>
      </c>
      <c r="I6" s="21"/>
    </row>
    <row r="7" spans="1:9" ht="34" x14ac:dyDescent="0.2">
      <c r="A7" s="108" t="s">
        <v>954</v>
      </c>
      <c r="B7" s="18" t="s">
        <v>474</v>
      </c>
      <c r="C7" s="86">
        <v>35</v>
      </c>
      <c r="D7" s="20">
        <v>0.15</v>
      </c>
      <c r="E7" s="19">
        <f t="shared" si="0"/>
        <v>40.25</v>
      </c>
      <c r="F7" s="21">
        <v>0</v>
      </c>
      <c r="G7" s="19">
        <f t="shared" si="1"/>
        <v>41</v>
      </c>
      <c r="H7" s="156" t="s">
        <v>1230</v>
      </c>
      <c r="I7" s="21"/>
    </row>
    <row r="8" spans="1:9" ht="34" x14ac:dyDescent="0.2">
      <c r="A8" s="108" t="s">
        <v>955</v>
      </c>
      <c r="B8" s="18" t="s">
        <v>475</v>
      </c>
      <c r="C8" s="86">
        <v>40</v>
      </c>
      <c r="D8" s="20">
        <v>0.15</v>
      </c>
      <c r="E8" s="19">
        <f t="shared" si="0"/>
        <v>46</v>
      </c>
      <c r="F8" s="21">
        <v>0</v>
      </c>
      <c r="G8" s="19">
        <f t="shared" si="1"/>
        <v>46</v>
      </c>
      <c r="H8" s="156" t="s">
        <v>1230</v>
      </c>
      <c r="I8" s="21"/>
    </row>
    <row r="9" spans="1:9" ht="34" x14ac:dyDescent="0.2">
      <c r="A9" s="108" t="s">
        <v>956</v>
      </c>
      <c r="B9" s="18" t="s">
        <v>1212</v>
      </c>
      <c r="C9" s="86">
        <v>120</v>
      </c>
      <c r="D9" s="20">
        <v>0.15</v>
      </c>
      <c r="E9" s="19">
        <f t="shared" si="0"/>
        <v>138</v>
      </c>
      <c r="F9" s="21">
        <v>0</v>
      </c>
      <c r="G9" s="19">
        <f t="shared" si="1"/>
        <v>138</v>
      </c>
      <c r="H9" s="156" t="s">
        <v>1230</v>
      </c>
      <c r="I9" s="21"/>
    </row>
    <row r="10" spans="1:9" ht="34" x14ac:dyDescent="0.2">
      <c r="A10" s="108" t="s">
        <v>957</v>
      </c>
      <c r="B10" s="18" t="s">
        <v>152</v>
      </c>
      <c r="C10" s="86">
        <v>20</v>
      </c>
      <c r="D10" s="20">
        <v>0.15</v>
      </c>
      <c r="E10" s="19">
        <f>C10 * (1 +D10)</f>
        <v>23</v>
      </c>
      <c r="F10" s="21">
        <v>0</v>
      </c>
      <c r="G10" s="19">
        <f>ROUNDUP(E10,F10)</f>
        <v>23</v>
      </c>
      <c r="H10" s="156" t="s">
        <v>1230</v>
      </c>
      <c r="I10" s="21"/>
    </row>
    <row r="11" spans="1:9" ht="34" x14ac:dyDescent="0.2">
      <c r="A11" s="108" t="s">
        <v>958</v>
      </c>
      <c r="B11" s="18" t="s">
        <v>151</v>
      </c>
      <c r="C11" s="86">
        <v>10</v>
      </c>
      <c r="D11" s="20">
        <v>0.15</v>
      </c>
      <c r="E11" s="19">
        <f>C11 * (1 +D11)</f>
        <v>11.5</v>
      </c>
      <c r="F11" s="21">
        <v>0</v>
      </c>
      <c r="G11" s="19">
        <f>ROUNDUP(E11,F11)</f>
        <v>12</v>
      </c>
      <c r="H11" s="156" t="s">
        <v>1230</v>
      </c>
      <c r="I11" s="21"/>
    </row>
    <row r="12" spans="1:9" ht="34" x14ac:dyDescent="0.2">
      <c r="A12" s="108" t="s">
        <v>959</v>
      </c>
      <c r="B12" s="18" t="s">
        <v>469</v>
      </c>
      <c r="C12" s="86">
        <v>20</v>
      </c>
      <c r="D12" s="20">
        <v>0.15</v>
      </c>
      <c r="E12" s="19">
        <f>C12 * (1 +D12)</f>
        <v>23</v>
      </c>
      <c r="F12" s="21">
        <v>0</v>
      </c>
      <c r="G12" s="19">
        <f>ROUNDUP(E12,F12)</f>
        <v>23</v>
      </c>
      <c r="H12" s="156" t="s">
        <v>1230</v>
      </c>
      <c r="I12" s="21"/>
    </row>
    <row r="13" spans="1:9" ht="34" x14ac:dyDescent="0.2">
      <c r="A13" s="108" t="s">
        <v>960</v>
      </c>
      <c r="B13" s="18" t="s">
        <v>470</v>
      </c>
      <c r="C13" s="86">
        <v>20</v>
      </c>
      <c r="D13" s="20">
        <v>0.15</v>
      </c>
      <c r="E13" s="19">
        <f>C13 * (1 +D13)</f>
        <v>23</v>
      </c>
      <c r="F13" s="21">
        <v>0</v>
      </c>
      <c r="G13" s="19">
        <f>ROUNDUP(E13,F13)</f>
        <v>23</v>
      </c>
      <c r="H13" s="156" t="s">
        <v>1230</v>
      </c>
      <c r="I13" s="21"/>
    </row>
    <row r="14" spans="1:9" ht="34" x14ac:dyDescent="0.2">
      <c r="A14" s="108" t="s">
        <v>961</v>
      </c>
      <c r="B14" s="18" t="s">
        <v>153</v>
      </c>
      <c r="C14" s="86">
        <v>50</v>
      </c>
      <c r="D14" s="20">
        <v>0.15</v>
      </c>
      <c r="E14" s="19">
        <f t="shared" si="0"/>
        <v>57.499999999999993</v>
      </c>
      <c r="F14" s="21">
        <v>0</v>
      </c>
      <c r="G14" s="19">
        <f t="shared" si="1"/>
        <v>58</v>
      </c>
      <c r="H14" s="156" t="s">
        <v>1230</v>
      </c>
      <c r="I14" s="21"/>
    </row>
  </sheetData>
  <sortState xmlns:xlrd2="http://schemas.microsoft.com/office/spreadsheetml/2017/richdata2" ref="B2:I14">
    <sortCondition ref="B2:B14"/>
  </sortState>
  <phoneticPr fontId="6" type="noConversion"/>
  <printOptions gridLines="1"/>
  <pageMargins left="0.7" right="0.7" top="0.75" bottom="0.75" header="0.3" footer="0.3"/>
  <pageSetup scale="74" orientation="portrait" horizontalDpi="0" verticalDpi="0"/>
  <headerFooter>
    <oddHeader>&amp;C&amp;"Calibri,Regular"&amp;K000000LOUNGES&amp;R&amp;"Helvetica,Regular"&amp;K000000&amp;P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98F5-D23E-394D-B39A-964E3CB86FAA}">
  <sheetPr codeName="Sheet14"/>
  <dimension ref="A1:I14"/>
  <sheetViews>
    <sheetView view="pageBreakPreview" zoomScale="130" zoomScaleNormal="120" zoomScaleSheetLayoutView="130" workbookViewId="0">
      <pane ySplit="1" topLeftCell="A2" activePane="bottomLeft" state="frozen"/>
      <selection activeCell="K17" sqref="K17"/>
      <selection pane="bottomLeft" activeCell="H12" sqref="H4:H12"/>
    </sheetView>
  </sheetViews>
  <sheetFormatPr baseColWidth="10" defaultRowHeight="16" x14ac:dyDescent="0.2"/>
  <cols>
    <col min="1" max="1" width="10.83203125" style="52"/>
    <col min="2" max="2" width="44.5" style="2" customWidth="1"/>
    <col min="3" max="3" width="0" style="3" hidden="1" customWidth="1"/>
    <col min="4" max="7" width="0" style="2" hidden="1" customWidth="1"/>
    <col min="8" max="8" width="10.83203125" style="161"/>
    <col min="9" max="9" width="15.1640625" style="2" hidden="1" customWidth="1"/>
    <col min="10" max="16384" width="10.83203125" style="1"/>
  </cols>
  <sheetData>
    <row r="1" spans="1:9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103" t="s">
        <v>203</v>
      </c>
    </row>
    <row r="2" spans="1:9" ht="32" customHeight="1" x14ac:dyDescent="0.2">
      <c r="A2" s="60" t="s">
        <v>962</v>
      </c>
      <c r="B2" s="38" t="s">
        <v>155</v>
      </c>
      <c r="C2" s="22">
        <v>11</v>
      </c>
      <c r="D2" s="33">
        <v>0.15</v>
      </c>
      <c r="E2" s="22">
        <f t="shared" ref="E2:E12" si="0">C2 * (1 +D2)</f>
        <v>12.649999999999999</v>
      </c>
      <c r="F2" s="23">
        <v>0</v>
      </c>
      <c r="G2" s="22">
        <f t="shared" ref="G2:G12" si="1">ROUNDUP(E2,F2)</f>
        <v>13</v>
      </c>
      <c r="H2" s="156">
        <v>12</v>
      </c>
      <c r="I2" s="21"/>
    </row>
    <row r="3" spans="1:9" ht="32" customHeight="1" x14ac:dyDescent="0.2">
      <c r="A3" s="60" t="s">
        <v>963</v>
      </c>
      <c r="B3" s="18" t="s">
        <v>106</v>
      </c>
      <c r="C3" s="19">
        <v>70</v>
      </c>
      <c r="D3" s="33">
        <v>0.15</v>
      </c>
      <c r="E3" s="19">
        <f t="shared" si="0"/>
        <v>80.5</v>
      </c>
      <c r="F3" s="21">
        <v>0</v>
      </c>
      <c r="G3" s="19">
        <f t="shared" si="1"/>
        <v>81</v>
      </c>
      <c r="H3" s="29">
        <v>80</v>
      </c>
      <c r="I3" s="21"/>
    </row>
    <row r="4" spans="1:9" ht="34" x14ac:dyDescent="0.2">
      <c r="A4" s="60" t="s">
        <v>964</v>
      </c>
      <c r="B4" s="18" t="s">
        <v>154</v>
      </c>
      <c r="C4" s="19">
        <v>75</v>
      </c>
      <c r="D4" s="33">
        <v>0.15</v>
      </c>
      <c r="E4" s="19">
        <f t="shared" si="0"/>
        <v>86.25</v>
      </c>
      <c r="F4" s="21">
        <v>0</v>
      </c>
      <c r="G4" s="19">
        <f t="shared" si="1"/>
        <v>87</v>
      </c>
      <c r="H4" s="156" t="s">
        <v>1230</v>
      </c>
      <c r="I4" s="21"/>
    </row>
    <row r="5" spans="1:9" ht="34" x14ac:dyDescent="0.2">
      <c r="A5" s="60" t="s">
        <v>965</v>
      </c>
      <c r="B5" s="18" t="s">
        <v>156</v>
      </c>
      <c r="C5" s="19">
        <v>240</v>
      </c>
      <c r="D5" s="33">
        <v>0.15</v>
      </c>
      <c r="E5" s="19">
        <f t="shared" si="0"/>
        <v>276</v>
      </c>
      <c r="F5" s="21">
        <v>0</v>
      </c>
      <c r="G5" s="19">
        <f t="shared" si="1"/>
        <v>276</v>
      </c>
      <c r="H5" s="156" t="s">
        <v>1230</v>
      </c>
      <c r="I5" s="21"/>
    </row>
    <row r="6" spans="1:9" ht="34" x14ac:dyDescent="0.2">
      <c r="A6" s="60" t="s">
        <v>966</v>
      </c>
      <c r="B6" s="18" t="s">
        <v>1214</v>
      </c>
      <c r="C6" s="19">
        <v>60</v>
      </c>
      <c r="D6" s="33">
        <v>0.15</v>
      </c>
      <c r="E6" s="19">
        <f t="shared" si="0"/>
        <v>69</v>
      </c>
      <c r="F6" s="21">
        <v>0</v>
      </c>
      <c r="G6" s="19">
        <f t="shared" si="1"/>
        <v>69</v>
      </c>
      <c r="H6" s="156" t="s">
        <v>1230</v>
      </c>
      <c r="I6" s="21"/>
    </row>
    <row r="7" spans="1:9" ht="34" x14ac:dyDescent="0.2">
      <c r="A7" s="60" t="s">
        <v>967</v>
      </c>
      <c r="B7" s="18" t="s">
        <v>1215</v>
      </c>
      <c r="C7" s="19">
        <v>85</v>
      </c>
      <c r="D7" s="33">
        <v>0.15</v>
      </c>
      <c r="E7" s="19">
        <f t="shared" si="0"/>
        <v>97.749999999999986</v>
      </c>
      <c r="F7" s="21">
        <v>0</v>
      </c>
      <c r="G7" s="19">
        <f t="shared" si="1"/>
        <v>98</v>
      </c>
      <c r="H7" s="156" t="s">
        <v>1230</v>
      </c>
      <c r="I7" s="21"/>
    </row>
    <row r="8" spans="1:9" ht="34" x14ac:dyDescent="0.2">
      <c r="A8" s="60" t="s">
        <v>968</v>
      </c>
      <c r="B8" s="18" t="s">
        <v>1216</v>
      </c>
      <c r="C8" s="19">
        <v>185</v>
      </c>
      <c r="D8" s="33">
        <v>0.15</v>
      </c>
      <c r="E8" s="19">
        <f t="shared" si="0"/>
        <v>212.74999999999997</v>
      </c>
      <c r="F8" s="21">
        <v>0</v>
      </c>
      <c r="G8" s="19">
        <f t="shared" si="1"/>
        <v>213</v>
      </c>
      <c r="H8" s="156" t="s">
        <v>1230</v>
      </c>
      <c r="I8" s="21"/>
    </row>
    <row r="9" spans="1:9" ht="34" x14ac:dyDescent="0.2">
      <c r="A9" s="60" t="s">
        <v>969</v>
      </c>
      <c r="B9" s="18" t="s">
        <v>1217</v>
      </c>
      <c r="C9" s="19">
        <v>80</v>
      </c>
      <c r="D9" s="33">
        <v>0.15</v>
      </c>
      <c r="E9" s="19">
        <f t="shared" si="0"/>
        <v>92</v>
      </c>
      <c r="F9" s="21">
        <v>0</v>
      </c>
      <c r="G9" s="19">
        <f t="shared" si="1"/>
        <v>92</v>
      </c>
      <c r="H9" s="156" t="s">
        <v>1230</v>
      </c>
      <c r="I9" s="21"/>
    </row>
    <row r="10" spans="1:9" ht="34" x14ac:dyDescent="0.2">
      <c r="A10" s="60" t="s">
        <v>970</v>
      </c>
      <c r="B10" s="18" t="s">
        <v>1218</v>
      </c>
      <c r="C10" s="19">
        <v>90</v>
      </c>
      <c r="D10" s="33">
        <v>0.15</v>
      </c>
      <c r="E10" s="19">
        <f t="shared" si="0"/>
        <v>103.49999999999999</v>
      </c>
      <c r="F10" s="21">
        <v>0</v>
      </c>
      <c r="G10" s="19">
        <f t="shared" si="1"/>
        <v>104</v>
      </c>
      <c r="H10" s="156" t="s">
        <v>1230</v>
      </c>
      <c r="I10" s="21"/>
    </row>
    <row r="11" spans="1:9" ht="34" x14ac:dyDescent="0.2">
      <c r="A11" s="60" t="s">
        <v>971</v>
      </c>
      <c r="B11" s="18" t="s">
        <v>1219</v>
      </c>
      <c r="C11" s="19">
        <v>125</v>
      </c>
      <c r="D11" s="33">
        <v>0.15</v>
      </c>
      <c r="E11" s="19">
        <f t="shared" si="0"/>
        <v>143.75</v>
      </c>
      <c r="F11" s="21">
        <v>0</v>
      </c>
      <c r="G11" s="19">
        <f t="shared" si="1"/>
        <v>144</v>
      </c>
      <c r="H11" s="156" t="s">
        <v>1230</v>
      </c>
      <c r="I11" s="21"/>
    </row>
    <row r="12" spans="1:9" ht="34" x14ac:dyDescent="0.2">
      <c r="A12" s="60" t="s">
        <v>972</v>
      </c>
      <c r="B12" s="18" t="s">
        <v>1220</v>
      </c>
      <c r="C12" s="19">
        <v>50</v>
      </c>
      <c r="D12" s="33">
        <v>0.15</v>
      </c>
      <c r="E12" s="19">
        <f t="shared" si="0"/>
        <v>57.499999999999993</v>
      </c>
      <c r="F12" s="21">
        <v>0</v>
      </c>
      <c r="G12" s="19">
        <f t="shared" si="1"/>
        <v>58</v>
      </c>
      <c r="H12" s="156" t="s">
        <v>1230</v>
      </c>
      <c r="I12" s="21"/>
    </row>
    <row r="13" spans="1:9" ht="32" customHeight="1" x14ac:dyDescent="0.2">
      <c r="A13" s="53"/>
      <c r="B13" s="18"/>
      <c r="C13" s="19"/>
      <c r="D13" s="21"/>
      <c r="E13" s="19"/>
      <c r="F13" s="21"/>
      <c r="G13" s="19"/>
      <c r="H13" s="29"/>
      <c r="I13" s="21"/>
    </row>
    <row r="14" spans="1:9" ht="32" customHeight="1" x14ac:dyDescent="0.2">
      <c r="A14" s="53"/>
      <c r="B14" s="18"/>
      <c r="C14" s="19"/>
      <c r="D14" s="21"/>
      <c r="E14" s="19"/>
      <c r="F14" s="21"/>
      <c r="G14" s="19"/>
      <c r="H14" s="29"/>
      <c r="I14" s="21"/>
    </row>
  </sheetData>
  <sortState xmlns:xlrd2="http://schemas.microsoft.com/office/spreadsheetml/2017/richdata2" ref="B2:I12">
    <sortCondition ref="B2:B12"/>
  </sortState>
  <phoneticPr fontId="6" type="noConversion"/>
  <printOptions gridLines="1"/>
  <pageMargins left="0.7" right="0.7" top="0.75" bottom="0.75" header="0.3" footer="0.3"/>
  <pageSetup scale="68" orientation="portrait" horizontalDpi="0" verticalDpi="0"/>
  <headerFooter>
    <oddHeader>&amp;C&amp;"Calibri,Regular"&amp;K000000BARS&amp;R&amp;"Helvetica,Regular"&amp;K000000&amp;P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239AD-5C74-5E4D-93C0-9120C57CC4DD}">
  <sheetPr codeName="Sheet12"/>
  <dimension ref="A1:J48"/>
  <sheetViews>
    <sheetView tabSelected="1" view="pageBreakPreview" zoomScale="120" zoomScaleNormal="120" zoomScaleSheetLayoutView="120" workbookViewId="0">
      <pane ySplit="1" topLeftCell="A28" activePane="bottomLeft" state="frozen"/>
      <selection activeCell="K17" sqref="K17"/>
      <selection pane="bottomLeft" activeCell="H2" sqref="H2:H48"/>
    </sheetView>
  </sheetViews>
  <sheetFormatPr baseColWidth="10" defaultRowHeight="20" customHeight="1" x14ac:dyDescent="0.2"/>
  <cols>
    <col min="1" max="1" width="10.83203125" style="54"/>
    <col min="2" max="2" width="47.1640625" style="2" customWidth="1"/>
    <col min="3" max="3" width="0" style="3" hidden="1" customWidth="1"/>
    <col min="4" max="4" width="0" style="6" hidden="1" customWidth="1"/>
    <col min="5" max="5" width="0" style="3" hidden="1" customWidth="1"/>
    <col min="6" max="6" width="0" style="2" hidden="1" customWidth="1"/>
    <col min="7" max="7" width="0" style="3" hidden="1" customWidth="1"/>
    <col min="8" max="8" width="10.83203125" style="161"/>
    <col min="9" max="9" width="13.1640625" style="2" hidden="1" customWidth="1"/>
    <col min="10" max="10" width="0" style="1" hidden="1" customWidth="1"/>
    <col min="11" max="16384" width="10.83203125" style="1"/>
  </cols>
  <sheetData>
    <row r="1" spans="1:10" ht="52" thickBot="1" x14ac:dyDescent="0.25">
      <c r="A1" s="61" t="s">
        <v>575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/>
      <c r="I1" s="84" t="s">
        <v>210</v>
      </c>
      <c r="J1" s="43"/>
    </row>
    <row r="2" spans="1:10" ht="34" x14ac:dyDescent="0.2">
      <c r="A2" s="54" t="s">
        <v>902</v>
      </c>
      <c r="B2" s="18" t="s">
        <v>491</v>
      </c>
      <c r="C2" s="22">
        <v>18</v>
      </c>
      <c r="D2" s="20">
        <v>0.15</v>
      </c>
      <c r="E2" s="19">
        <f t="shared" ref="E2:E48" si="0">C2 * (1 +D2)</f>
        <v>20.7</v>
      </c>
      <c r="F2" s="21">
        <v>0</v>
      </c>
      <c r="G2" s="19">
        <f t="shared" ref="G2:G48" si="1">ROUNDUP(E2,F2)</f>
        <v>21</v>
      </c>
      <c r="H2" s="156" t="s">
        <v>1230</v>
      </c>
      <c r="I2" s="21"/>
      <c r="J2" s="43"/>
    </row>
    <row r="3" spans="1:10" ht="34" x14ac:dyDescent="0.2">
      <c r="A3" s="54" t="s">
        <v>903</v>
      </c>
      <c r="B3" s="18" t="s">
        <v>492</v>
      </c>
      <c r="C3" s="19">
        <v>16</v>
      </c>
      <c r="D3" s="20">
        <v>0.15</v>
      </c>
      <c r="E3" s="19">
        <f t="shared" si="0"/>
        <v>18.399999999999999</v>
      </c>
      <c r="F3" s="21">
        <v>0</v>
      </c>
      <c r="G3" s="19">
        <f t="shared" si="1"/>
        <v>19</v>
      </c>
      <c r="H3" s="156" t="s">
        <v>1230</v>
      </c>
      <c r="I3" s="21"/>
      <c r="J3" s="43"/>
    </row>
    <row r="4" spans="1:10" ht="34" x14ac:dyDescent="0.2">
      <c r="A4" s="54" t="s">
        <v>904</v>
      </c>
      <c r="B4" s="18" t="s">
        <v>149</v>
      </c>
      <c r="C4" s="19">
        <v>0.5</v>
      </c>
      <c r="D4" s="20">
        <v>0.15</v>
      </c>
      <c r="E4" s="19">
        <f t="shared" si="0"/>
        <v>0.57499999999999996</v>
      </c>
      <c r="F4" s="21">
        <v>0</v>
      </c>
      <c r="G4" s="19">
        <f t="shared" si="1"/>
        <v>1</v>
      </c>
      <c r="H4" s="156" t="s">
        <v>1230</v>
      </c>
      <c r="I4" s="21"/>
      <c r="J4" s="43"/>
    </row>
    <row r="5" spans="1:10" ht="34" x14ac:dyDescent="0.2">
      <c r="A5" s="54" t="s">
        <v>905</v>
      </c>
      <c r="B5" s="18" t="s">
        <v>134</v>
      </c>
      <c r="C5" s="19">
        <v>2.25</v>
      </c>
      <c r="D5" s="20">
        <v>0.15</v>
      </c>
      <c r="E5" s="19">
        <f t="shared" si="0"/>
        <v>2.5874999999999999</v>
      </c>
      <c r="F5" s="21">
        <v>0</v>
      </c>
      <c r="G5" s="19">
        <f t="shared" si="1"/>
        <v>3</v>
      </c>
      <c r="H5" s="156" t="s">
        <v>1230</v>
      </c>
      <c r="I5" s="21"/>
      <c r="J5" s="43"/>
    </row>
    <row r="6" spans="1:10" ht="34" x14ac:dyDescent="0.2">
      <c r="A6" s="54" t="s">
        <v>906</v>
      </c>
      <c r="B6" s="18" t="s">
        <v>133</v>
      </c>
      <c r="C6" s="19">
        <v>3.25</v>
      </c>
      <c r="D6" s="20">
        <v>0.15</v>
      </c>
      <c r="E6" s="19">
        <f t="shared" si="0"/>
        <v>3.7374999999999998</v>
      </c>
      <c r="F6" s="21">
        <v>0</v>
      </c>
      <c r="G6" s="19">
        <f t="shared" si="1"/>
        <v>4</v>
      </c>
      <c r="H6" s="156" t="s">
        <v>1230</v>
      </c>
      <c r="I6" s="21"/>
      <c r="J6" s="43"/>
    </row>
    <row r="7" spans="1:10" ht="34" x14ac:dyDescent="0.2">
      <c r="A7" s="54" t="s">
        <v>907</v>
      </c>
      <c r="B7" s="18" t="s">
        <v>1209</v>
      </c>
      <c r="C7" s="19">
        <v>6.75</v>
      </c>
      <c r="D7" s="20">
        <v>0.15</v>
      </c>
      <c r="E7" s="19">
        <f t="shared" si="0"/>
        <v>7.7624999999999993</v>
      </c>
      <c r="F7" s="21">
        <v>0</v>
      </c>
      <c r="G7" s="19">
        <f t="shared" si="1"/>
        <v>8</v>
      </c>
      <c r="H7" s="156" t="s">
        <v>1230</v>
      </c>
      <c r="I7" s="21"/>
      <c r="J7" s="43"/>
    </row>
    <row r="8" spans="1:10" ht="34" x14ac:dyDescent="0.2">
      <c r="A8" s="54" t="s">
        <v>908</v>
      </c>
      <c r="B8" s="18" t="s">
        <v>143</v>
      </c>
      <c r="C8" s="19">
        <v>7</v>
      </c>
      <c r="D8" s="20">
        <v>0.15</v>
      </c>
      <c r="E8" s="19">
        <f t="shared" si="0"/>
        <v>8.0499999999999989</v>
      </c>
      <c r="F8" s="21">
        <v>0</v>
      </c>
      <c r="G8" s="19">
        <f t="shared" si="1"/>
        <v>9</v>
      </c>
      <c r="H8" s="156" t="s">
        <v>1230</v>
      </c>
      <c r="I8" s="21"/>
      <c r="J8" s="43"/>
    </row>
    <row r="9" spans="1:10" ht="34" x14ac:dyDescent="0.2">
      <c r="A9" s="54" t="s">
        <v>909</v>
      </c>
      <c r="B9" s="18" t="s">
        <v>179</v>
      </c>
      <c r="C9" s="19">
        <v>10</v>
      </c>
      <c r="D9" s="20">
        <v>0.15</v>
      </c>
      <c r="E9" s="19">
        <f t="shared" si="0"/>
        <v>11.5</v>
      </c>
      <c r="F9" s="21">
        <v>0</v>
      </c>
      <c r="G9" s="19">
        <f t="shared" si="1"/>
        <v>12</v>
      </c>
      <c r="H9" s="156" t="s">
        <v>1230</v>
      </c>
      <c r="I9" s="21"/>
      <c r="J9" s="43"/>
    </row>
    <row r="10" spans="1:10" ht="34" x14ac:dyDescent="0.2">
      <c r="A10" s="54" t="s">
        <v>910</v>
      </c>
      <c r="B10" s="18" t="s">
        <v>395</v>
      </c>
      <c r="C10" s="19">
        <v>7</v>
      </c>
      <c r="D10" s="20">
        <v>0.15</v>
      </c>
      <c r="E10" s="19">
        <f t="shared" si="0"/>
        <v>8.0499999999999989</v>
      </c>
      <c r="F10" s="21">
        <v>0</v>
      </c>
      <c r="G10" s="19">
        <f t="shared" si="1"/>
        <v>9</v>
      </c>
      <c r="H10" s="156" t="s">
        <v>1230</v>
      </c>
      <c r="I10" s="21"/>
      <c r="J10" s="43"/>
    </row>
    <row r="11" spans="1:10" ht="34" x14ac:dyDescent="0.2">
      <c r="A11" s="54" t="s">
        <v>911</v>
      </c>
      <c r="B11" s="18" t="s">
        <v>121</v>
      </c>
      <c r="C11" s="19">
        <v>19</v>
      </c>
      <c r="D11" s="20">
        <v>0.15</v>
      </c>
      <c r="E11" s="19">
        <f t="shared" si="0"/>
        <v>21.849999999999998</v>
      </c>
      <c r="F11" s="21">
        <v>0</v>
      </c>
      <c r="G11" s="19">
        <f t="shared" si="1"/>
        <v>22</v>
      </c>
      <c r="H11" s="156" t="s">
        <v>1230</v>
      </c>
      <c r="I11" s="21"/>
      <c r="J11" s="43"/>
    </row>
    <row r="12" spans="1:10" ht="16" customHeight="1" x14ac:dyDescent="0.2">
      <c r="A12" s="54" t="s">
        <v>912</v>
      </c>
      <c r="B12" s="18" t="s">
        <v>461</v>
      </c>
      <c r="C12" s="19">
        <v>3</v>
      </c>
      <c r="D12" s="20">
        <v>0.15</v>
      </c>
      <c r="E12" s="19">
        <f t="shared" si="0"/>
        <v>3.4499999999999997</v>
      </c>
      <c r="F12" s="21">
        <v>0</v>
      </c>
      <c r="G12" s="19">
        <f t="shared" si="1"/>
        <v>4</v>
      </c>
      <c r="H12" s="156" t="s">
        <v>1230</v>
      </c>
      <c r="I12" s="21">
        <v>0.85</v>
      </c>
      <c r="J12" s="43" t="s">
        <v>209</v>
      </c>
    </row>
    <row r="13" spans="1:10" ht="34" x14ac:dyDescent="0.2">
      <c r="A13" s="54" t="s">
        <v>913</v>
      </c>
      <c r="B13" s="18" t="s">
        <v>462</v>
      </c>
      <c r="C13" s="19">
        <v>5</v>
      </c>
      <c r="D13" s="20">
        <v>0.15</v>
      </c>
      <c r="E13" s="19">
        <f t="shared" si="0"/>
        <v>5.75</v>
      </c>
      <c r="F13" s="21">
        <v>0</v>
      </c>
      <c r="G13" s="19">
        <f t="shared" si="1"/>
        <v>6</v>
      </c>
      <c r="H13" s="156" t="s">
        <v>1230</v>
      </c>
      <c r="I13" s="21"/>
      <c r="J13" s="43"/>
    </row>
    <row r="14" spans="1:10" ht="34" x14ac:dyDescent="0.2">
      <c r="A14" s="54" t="s">
        <v>914</v>
      </c>
      <c r="B14" s="18" t="s">
        <v>463</v>
      </c>
      <c r="C14" s="19">
        <v>6</v>
      </c>
      <c r="D14" s="20">
        <v>0.15</v>
      </c>
      <c r="E14" s="19">
        <f t="shared" si="0"/>
        <v>6.8999999999999995</v>
      </c>
      <c r="F14" s="21">
        <v>0</v>
      </c>
      <c r="G14" s="19">
        <f t="shared" si="1"/>
        <v>7</v>
      </c>
      <c r="H14" s="156" t="s">
        <v>1230</v>
      </c>
      <c r="I14" s="21"/>
      <c r="J14" s="43"/>
    </row>
    <row r="15" spans="1:10" ht="34" x14ac:dyDescent="0.2">
      <c r="A15" s="54" t="s">
        <v>915</v>
      </c>
      <c r="B15" s="18" t="s">
        <v>464</v>
      </c>
      <c r="C15" s="19">
        <v>8</v>
      </c>
      <c r="D15" s="20">
        <v>0.15</v>
      </c>
      <c r="E15" s="19">
        <f t="shared" si="0"/>
        <v>9.1999999999999993</v>
      </c>
      <c r="F15" s="21">
        <v>0</v>
      </c>
      <c r="G15" s="19">
        <f t="shared" si="1"/>
        <v>10</v>
      </c>
      <c r="H15" s="156" t="s">
        <v>1230</v>
      </c>
      <c r="I15" s="21"/>
      <c r="J15" s="43"/>
    </row>
    <row r="16" spans="1:10" ht="34" x14ac:dyDescent="0.2">
      <c r="A16" s="54" t="s">
        <v>916</v>
      </c>
      <c r="B16" s="18" t="s">
        <v>465</v>
      </c>
      <c r="C16" s="19">
        <v>10</v>
      </c>
      <c r="D16" s="20">
        <v>0.15</v>
      </c>
      <c r="E16" s="19">
        <f t="shared" si="0"/>
        <v>11.5</v>
      </c>
      <c r="F16" s="21">
        <v>0</v>
      </c>
      <c r="G16" s="19">
        <f t="shared" si="1"/>
        <v>12</v>
      </c>
      <c r="H16" s="156" t="s">
        <v>1230</v>
      </c>
      <c r="I16" s="21"/>
      <c r="J16" s="43"/>
    </row>
    <row r="17" spans="1:10" ht="34" x14ac:dyDescent="0.2">
      <c r="A17" s="54" t="s">
        <v>917</v>
      </c>
      <c r="B17" s="18" t="s">
        <v>466</v>
      </c>
      <c r="C17" s="19">
        <v>12</v>
      </c>
      <c r="D17" s="20">
        <v>0.15</v>
      </c>
      <c r="E17" s="19">
        <f t="shared" si="0"/>
        <v>13.799999999999999</v>
      </c>
      <c r="F17" s="21">
        <v>0</v>
      </c>
      <c r="G17" s="19">
        <f t="shared" si="1"/>
        <v>14</v>
      </c>
      <c r="H17" s="156" t="s">
        <v>1230</v>
      </c>
      <c r="I17" s="21"/>
      <c r="J17" s="43"/>
    </row>
    <row r="18" spans="1:10" ht="34" x14ac:dyDescent="0.2">
      <c r="A18" s="54" t="s">
        <v>918</v>
      </c>
      <c r="B18" s="18" t="s">
        <v>122</v>
      </c>
      <c r="C18" s="19">
        <v>2</v>
      </c>
      <c r="D18" s="20">
        <v>0.15</v>
      </c>
      <c r="E18" s="19">
        <f t="shared" si="0"/>
        <v>2.2999999999999998</v>
      </c>
      <c r="F18" s="21">
        <v>0</v>
      </c>
      <c r="G18" s="19">
        <f t="shared" si="1"/>
        <v>3</v>
      </c>
      <c r="H18" s="156" t="s">
        <v>1230</v>
      </c>
      <c r="I18" s="21"/>
      <c r="J18" s="43"/>
    </row>
    <row r="19" spans="1:10" ht="34" x14ac:dyDescent="0.2">
      <c r="A19" s="54" t="s">
        <v>919</v>
      </c>
      <c r="B19" s="18" t="s">
        <v>123</v>
      </c>
      <c r="C19" s="19">
        <v>6</v>
      </c>
      <c r="D19" s="20">
        <v>0.15</v>
      </c>
      <c r="E19" s="19">
        <f t="shared" si="0"/>
        <v>6.8999999999999995</v>
      </c>
      <c r="F19" s="21">
        <v>0</v>
      </c>
      <c r="G19" s="19">
        <f t="shared" si="1"/>
        <v>7</v>
      </c>
      <c r="H19" s="156" t="s">
        <v>1230</v>
      </c>
      <c r="I19" s="21"/>
      <c r="J19" s="43"/>
    </row>
    <row r="20" spans="1:10" ht="34" x14ac:dyDescent="0.2">
      <c r="A20" s="54" t="s">
        <v>920</v>
      </c>
      <c r="B20" s="18" t="s">
        <v>124</v>
      </c>
      <c r="C20" s="19">
        <v>7.5</v>
      </c>
      <c r="D20" s="20">
        <v>0.15</v>
      </c>
      <c r="E20" s="19">
        <f t="shared" si="0"/>
        <v>8.625</v>
      </c>
      <c r="F20" s="21">
        <v>0</v>
      </c>
      <c r="G20" s="19">
        <f t="shared" si="1"/>
        <v>9</v>
      </c>
      <c r="H20" s="156" t="s">
        <v>1230</v>
      </c>
      <c r="I20" s="21"/>
      <c r="J20" s="43"/>
    </row>
    <row r="21" spans="1:10" ht="34" x14ac:dyDescent="0.2">
      <c r="A21" s="54" t="s">
        <v>921</v>
      </c>
      <c r="B21" s="18" t="s">
        <v>180</v>
      </c>
      <c r="C21" s="19">
        <v>2</v>
      </c>
      <c r="D21" s="20">
        <v>0.15</v>
      </c>
      <c r="E21" s="19">
        <f t="shared" si="0"/>
        <v>2.2999999999999998</v>
      </c>
      <c r="F21" s="21">
        <v>0</v>
      </c>
      <c r="G21" s="19">
        <f t="shared" si="1"/>
        <v>3</v>
      </c>
      <c r="H21" s="156" t="s">
        <v>1230</v>
      </c>
      <c r="I21" s="21"/>
      <c r="J21" s="43"/>
    </row>
    <row r="22" spans="1:10" ht="34" x14ac:dyDescent="0.2">
      <c r="A22" s="54" t="s">
        <v>922</v>
      </c>
      <c r="B22" s="18" t="s">
        <v>144</v>
      </c>
      <c r="C22" s="19">
        <v>4</v>
      </c>
      <c r="D22" s="20">
        <v>0.15</v>
      </c>
      <c r="E22" s="19">
        <f t="shared" si="0"/>
        <v>4.5999999999999996</v>
      </c>
      <c r="F22" s="21">
        <v>0</v>
      </c>
      <c r="G22" s="19">
        <f t="shared" si="1"/>
        <v>5</v>
      </c>
      <c r="H22" s="156" t="s">
        <v>1230</v>
      </c>
      <c r="I22" s="21"/>
      <c r="J22" s="43"/>
    </row>
    <row r="23" spans="1:10" ht="34" x14ac:dyDescent="0.2">
      <c r="A23" s="54" t="s">
        <v>923</v>
      </c>
      <c r="B23" s="18" t="s">
        <v>145</v>
      </c>
      <c r="C23" s="19">
        <v>4</v>
      </c>
      <c r="D23" s="20">
        <v>0.15</v>
      </c>
      <c r="E23" s="19">
        <f t="shared" si="0"/>
        <v>4.5999999999999996</v>
      </c>
      <c r="F23" s="21">
        <v>0</v>
      </c>
      <c r="G23" s="19">
        <f t="shared" si="1"/>
        <v>5</v>
      </c>
      <c r="H23" s="156" t="s">
        <v>1230</v>
      </c>
      <c r="I23" s="21"/>
      <c r="J23" s="43"/>
    </row>
    <row r="24" spans="1:10" ht="34" x14ac:dyDescent="0.2">
      <c r="A24" s="54" t="s">
        <v>924</v>
      </c>
      <c r="B24" s="18" t="s">
        <v>125</v>
      </c>
      <c r="C24" s="19">
        <v>6</v>
      </c>
      <c r="D24" s="20">
        <v>0.15</v>
      </c>
      <c r="E24" s="19">
        <f t="shared" si="0"/>
        <v>6.8999999999999995</v>
      </c>
      <c r="F24" s="21">
        <v>0</v>
      </c>
      <c r="G24" s="19">
        <f t="shared" si="1"/>
        <v>7</v>
      </c>
      <c r="H24" s="156" t="s">
        <v>1230</v>
      </c>
      <c r="I24" s="21"/>
      <c r="J24" s="43"/>
    </row>
    <row r="25" spans="1:10" ht="34" x14ac:dyDescent="0.2">
      <c r="A25" s="54" t="s">
        <v>925</v>
      </c>
      <c r="B25" s="18" t="s">
        <v>150</v>
      </c>
      <c r="C25" s="19">
        <v>2</v>
      </c>
      <c r="D25" s="20">
        <v>0.15</v>
      </c>
      <c r="E25" s="19">
        <f t="shared" si="0"/>
        <v>2.2999999999999998</v>
      </c>
      <c r="F25" s="21">
        <v>0</v>
      </c>
      <c r="G25" s="19">
        <f t="shared" si="1"/>
        <v>3</v>
      </c>
      <c r="H25" s="156" t="s">
        <v>1230</v>
      </c>
      <c r="I25" s="21"/>
      <c r="J25" s="43"/>
    </row>
    <row r="26" spans="1:10" ht="34" x14ac:dyDescent="0.2">
      <c r="A26" s="54" t="s">
        <v>926</v>
      </c>
      <c r="B26" s="18" t="s">
        <v>126</v>
      </c>
      <c r="C26" s="19">
        <v>6.5</v>
      </c>
      <c r="D26" s="20">
        <v>0.15</v>
      </c>
      <c r="E26" s="19">
        <f t="shared" si="0"/>
        <v>7.4749999999999996</v>
      </c>
      <c r="F26" s="21">
        <v>0</v>
      </c>
      <c r="G26" s="19">
        <f t="shared" si="1"/>
        <v>8</v>
      </c>
      <c r="H26" s="156" t="s">
        <v>1230</v>
      </c>
      <c r="I26" s="21"/>
      <c r="J26" s="43"/>
    </row>
    <row r="27" spans="1:10" ht="34" x14ac:dyDescent="0.2">
      <c r="A27" s="54" t="s">
        <v>927</v>
      </c>
      <c r="B27" s="18" t="s">
        <v>573</v>
      </c>
      <c r="C27" s="19">
        <v>5</v>
      </c>
      <c r="D27" s="20">
        <v>0.15</v>
      </c>
      <c r="E27" s="19">
        <f t="shared" si="0"/>
        <v>5.75</v>
      </c>
      <c r="F27" s="21">
        <v>0</v>
      </c>
      <c r="G27" s="19">
        <f t="shared" si="1"/>
        <v>6</v>
      </c>
      <c r="H27" s="156" t="s">
        <v>1230</v>
      </c>
      <c r="I27" s="21"/>
      <c r="J27" s="43"/>
    </row>
    <row r="28" spans="1:10" ht="34" x14ac:dyDescent="0.2">
      <c r="A28" s="54" t="s">
        <v>928</v>
      </c>
      <c r="B28" s="18" t="s">
        <v>127</v>
      </c>
      <c r="C28" s="19">
        <v>2</v>
      </c>
      <c r="D28" s="20">
        <v>0.15</v>
      </c>
      <c r="E28" s="19">
        <f t="shared" si="0"/>
        <v>2.2999999999999998</v>
      </c>
      <c r="F28" s="21">
        <v>0</v>
      </c>
      <c r="G28" s="19">
        <f t="shared" si="1"/>
        <v>3</v>
      </c>
      <c r="H28" s="156" t="s">
        <v>1230</v>
      </c>
      <c r="I28" s="21"/>
      <c r="J28" s="43"/>
    </row>
    <row r="29" spans="1:10" ht="34" x14ac:dyDescent="0.2">
      <c r="A29" s="54" t="s">
        <v>929</v>
      </c>
      <c r="B29" s="18" t="s">
        <v>138</v>
      </c>
      <c r="C29" s="19">
        <v>2</v>
      </c>
      <c r="D29" s="20">
        <v>0.15</v>
      </c>
      <c r="E29" s="19">
        <f t="shared" si="0"/>
        <v>2.2999999999999998</v>
      </c>
      <c r="F29" s="21">
        <v>0</v>
      </c>
      <c r="G29" s="19">
        <f t="shared" si="1"/>
        <v>3</v>
      </c>
      <c r="H29" s="156" t="s">
        <v>1230</v>
      </c>
      <c r="I29" s="21"/>
      <c r="J29" s="43"/>
    </row>
    <row r="30" spans="1:10" ht="34" x14ac:dyDescent="0.2">
      <c r="A30" s="54" t="s">
        <v>930</v>
      </c>
      <c r="B30" s="18" t="s">
        <v>148</v>
      </c>
      <c r="C30" s="19">
        <v>3</v>
      </c>
      <c r="D30" s="20">
        <v>0.15</v>
      </c>
      <c r="E30" s="19">
        <f t="shared" si="0"/>
        <v>3.4499999999999997</v>
      </c>
      <c r="F30" s="21">
        <v>0</v>
      </c>
      <c r="G30" s="19">
        <f t="shared" si="1"/>
        <v>4</v>
      </c>
      <c r="H30" s="156" t="s">
        <v>1230</v>
      </c>
      <c r="I30" s="21"/>
      <c r="J30" s="43"/>
    </row>
    <row r="31" spans="1:10" ht="34" x14ac:dyDescent="0.2">
      <c r="A31" s="54" t="s">
        <v>931</v>
      </c>
      <c r="B31" s="18" t="s">
        <v>147</v>
      </c>
      <c r="C31" s="19">
        <v>6</v>
      </c>
      <c r="D31" s="20">
        <v>0.15</v>
      </c>
      <c r="E31" s="19">
        <f t="shared" si="0"/>
        <v>6.8999999999999995</v>
      </c>
      <c r="F31" s="21">
        <v>0</v>
      </c>
      <c r="G31" s="19">
        <f t="shared" si="1"/>
        <v>7</v>
      </c>
      <c r="H31" s="156" t="s">
        <v>1230</v>
      </c>
      <c r="I31" s="21"/>
      <c r="J31" s="43"/>
    </row>
    <row r="32" spans="1:10" ht="34" x14ac:dyDescent="0.2">
      <c r="A32" s="54" t="s">
        <v>932</v>
      </c>
      <c r="B32" s="18" t="s">
        <v>128</v>
      </c>
      <c r="C32" s="19">
        <v>1.25</v>
      </c>
      <c r="D32" s="20">
        <v>0.15</v>
      </c>
      <c r="E32" s="19">
        <f t="shared" si="0"/>
        <v>1.4375</v>
      </c>
      <c r="F32" s="21">
        <v>0</v>
      </c>
      <c r="G32" s="19">
        <f t="shared" si="1"/>
        <v>2</v>
      </c>
      <c r="H32" s="156" t="s">
        <v>1230</v>
      </c>
      <c r="I32" s="21"/>
      <c r="J32" s="43"/>
    </row>
    <row r="33" spans="1:10" ht="34" x14ac:dyDescent="0.2">
      <c r="A33" s="54" t="s">
        <v>933</v>
      </c>
      <c r="B33" s="18" t="s">
        <v>1210</v>
      </c>
      <c r="C33" s="19">
        <v>10</v>
      </c>
      <c r="D33" s="20">
        <v>0.15</v>
      </c>
      <c r="E33" s="19">
        <f t="shared" si="0"/>
        <v>11.5</v>
      </c>
      <c r="F33" s="21">
        <v>0</v>
      </c>
      <c r="G33" s="19">
        <f t="shared" si="1"/>
        <v>12</v>
      </c>
      <c r="H33" s="156" t="s">
        <v>1230</v>
      </c>
      <c r="I33" s="21"/>
      <c r="J33" s="43"/>
    </row>
    <row r="34" spans="1:10" ht="34" x14ac:dyDescent="0.2">
      <c r="A34" s="54" t="s">
        <v>934</v>
      </c>
      <c r="B34" s="18" t="s">
        <v>146</v>
      </c>
      <c r="C34" s="19">
        <v>10</v>
      </c>
      <c r="D34" s="20">
        <v>0.15</v>
      </c>
      <c r="E34" s="19">
        <f t="shared" si="0"/>
        <v>11.5</v>
      </c>
      <c r="F34" s="21">
        <v>0</v>
      </c>
      <c r="G34" s="19">
        <f t="shared" si="1"/>
        <v>12</v>
      </c>
      <c r="H34" s="156" t="s">
        <v>1230</v>
      </c>
      <c r="I34" s="21"/>
      <c r="J34" s="43"/>
    </row>
    <row r="35" spans="1:10" ht="34" x14ac:dyDescent="0.2">
      <c r="A35" s="54" t="s">
        <v>935</v>
      </c>
      <c r="B35" s="18" t="s">
        <v>120</v>
      </c>
      <c r="C35" s="19">
        <v>40</v>
      </c>
      <c r="D35" s="20">
        <v>0.15</v>
      </c>
      <c r="E35" s="19">
        <f t="shared" si="0"/>
        <v>46</v>
      </c>
      <c r="F35" s="21">
        <v>0</v>
      </c>
      <c r="G35" s="19">
        <f t="shared" si="1"/>
        <v>46</v>
      </c>
      <c r="H35" s="156" t="s">
        <v>1230</v>
      </c>
      <c r="I35" s="21"/>
      <c r="J35" s="43"/>
    </row>
    <row r="36" spans="1:10" ht="34" x14ac:dyDescent="0.2">
      <c r="A36" s="54" t="s">
        <v>936</v>
      </c>
      <c r="B36" s="18" t="s">
        <v>140</v>
      </c>
      <c r="C36" s="19">
        <v>5</v>
      </c>
      <c r="D36" s="20">
        <v>0.15</v>
      </c>
      <c r="E36" s="19">
        <f t="shared" si="0"/>
        <v>5.75</v>
      </c>
      <c r="F36" s="21">
        <v>0</v>
      </c>
      <c r="G36" s="19">
        <f t="shared" si="1"/>
        <v>6</v>
      </c>
      <c r="H36" s="156" t="s">
        <v>1230</v>
      </c>
      <c r="I36" s="21"/>
      <c r="J36" s="43"/>
    </row>
    <row r="37" spans="1:10" ht="34" x14ac:dyDescent="0.2">
      <c r="A37" s="54" t="s">
        <v>937</v>
      </c>
      <c r="B37" s="18" t="s">
        <v>141</v>
      </c>
      <c r="C37" s="19">
        <v>7</v>
      </c>
      <c r="D37" s="20">
        <v>0.15</v>
      </c>
      <c r="E37" s="19">
        <f t="shared" si="0"/>
        <v>8.0499999999999989</v>
      </c>
      <c r="F37" s="21">
        <v>0</v>
      </c>
      <c r="G37" s="19">
        <f t="shared" si="1"/>
        <v>9</v>
      </c>
      <c r="H37" s="156" t="s">
        <v>1230</v>
      </c>
      <c r="I37" s="21"/>
      <c r="J37" s="43"/>
    </row>
    <row r="38" spans="1:10" ht="34" x14ac:dyDescent="0.2">
      <c r="A38" s="54" t="s">
        <v>938</v>
      </c>
      <c r="B38" s="18" t="s">
        <v>142</v>
      </c>
      <c r="C38" s="19">
        <v>10</v>
      </c>
      <c r="D38" s="20">
        <v>0.15</v>
      </c>
      <c r="E38" s="19">
        <f t="shared" si="0"/>
        <v>11.5</v>
      </c>
      <c r="F38" s="21">
        <v>0</v>
      </c>
      <c r="G38" s="19">
        <f t="shared" si="1"/>
        <v>12</v>
      </c>
      <c r="H38" s="156" t="s">
        <v>1230</v>
      </c>
      <c r="I38" s="21"/>
      <c r="J38" s="43"/>
    </row>
    <row r="39" spans="1:10" ht="34" x14ac:dyDescent="0.2">
      <c r="A39" s="54" t="s">
        <v>939</v>
      </c>
      <c r="B39" s="18" t="s">
        <v>129</v>
      </c>
      <c r="C39" s="19">
        <v>10</v>
      </c>
      <c r="D39" s="20">
        <v>0.15</v>
      </c>
      <c r="E39" s="19">
        <f t="shared" si="0"/>
        <v>11.5</v>
      </c>
      <c r="F39" s="21">
        <v>0</v>
      </c>
      <c r="G39" s="19">
        <f t="shared" si="1"/>
        <v>12</v>
      </c>
      <c r="H39" s="156" t="s">
        <v>1230</v>
      </c>
      <c r="I39" s="21"/>
      <c r="J39" s="43"/>
    </row>
    <row r="40" spans="1:10" ht="34" x14ac:dyDescent="0.2">
      <c r="A40" s="54" t="s">
        <v>940</v>
      </c>
      <c r="B40" s="18" t="s">
        <v>139</v>
      </c>
      <c r="C40" s="19">
        <v>5</v>
      </c>
      <c r="D40" s="20">
        <v>0.15</v>
      </c>
      <c r="E40" s="19">
        <f t="shared" si="0"/>
        <v>5.75</v>
      </c>
      <c r="F40" s="21">
        <v>0</v>
      </c>
      <c r="G40" s="19">
        <f t="shared" si="1"/>
        <v>6</v>
      </c>
      <c r="H40" s="156" t="s">
        <v>1230</v>
      </c>
      <c r="I40" s="21"/>
      <c r="J40" s="43"/>
    </row>
    <row r="41" spans="1:10" ht="34" x14ac:dyDescent="0.2">
      <c r="A41" s="54" t="s">
        <v>941</v>
      </c>
      <c r="B41" s="18" t="s">
        <v>130</v>
      </c>
      <c r="C41" s="19">
        <v>4</v>
      </c>
      <c r="D41" s="20">
        <v>0.15</v>
      </c>
      <c r="E41" s="19">
        <f t="shared" si="0"/>
        <v>4.5999999999999996</v>
      </c>
      <c r="F41" s="21">
        <v>0</v>
      </c>
      <c r="G41" s="19">
        <f t="shared" si="1"/>
        <v>5</v>
      </c>
      <c r="H41" s="156" t="s">
        <v>1230</v>
      </c>
      <c r="I41" s="21"/>
      <c r="J41" s="43"/>
    </row>
    <row r="42" spans="1:10" ht="34" x14ac:dyDescent="0.2">
      <c r="A42" s="54" t="s">
        <v>942</v>
      </c>
      <c r="B42" s="18" t="s">
        <v>467</v>
      </c>
      <c r="C42" s="19">
        <v>10</v>
      </c>
      <c r="D42" s="20">
        <v>0.15</v>
      </c>
      <c r="E42" s="19">
        <f t="shared" si="0"/>
        <v>11.5</v>
      </c>
      <c r="F42" s="21">
        <v>0</v>
      </c>
      <c r="G42" s="19">
        <f t="shared" si="1"/>
        <v>12</v>
      </c>
      <c r="H42" s="156" t="s">
        <v>1230</v>
      </c>
      <c r="I42" s="21"/>
      <c r="J42" s="43"/>
    </row>
    <row r="43" spans="1:10" ht="34" x14ac:dyDescent="0.2">
      <c r="A43" s="54" t="s">
        <v>943</v>
      </c>
      <c r="B43" s="18" t="s">
        <v>131</v>
      </c>
      <c r="C43" s="19">
        <v>1.5</v>
      </c>
      <c r="D43" s="20">
        <v>0.15</v>
      </c>
      <c r="E43" s="19">
        <f t="shared" si="0"/>
        <v>1.7249999999999999</v>
      </c>
      <c r="F43" s="21">
        <v>0</v>
      </c>
      <c r="G43" s="19">
        <f t="shared" si="1"/>
        <v>2</v>
      </c>
      <c r="H43" s="156" t="s">
        <v>1230</v>
      </c>
      <c r="I43" s="21"/>
      <c r="J43" s="43"/>
    </row>
    <row r="44" spans="1:10" ht="34" x14ac:dyDescent="0.2">
      <c r="A44" s="54" t="s">
        <v>944</v>
      </c>
      <c r="B44" s="18" t="s">
        <v>132</v>
      </c>
      <c r="C44" s="19">
        <v>1</v>
      </c>
      <c r="D44" s="20">
        <v>0.15</v>
      </c>
      <c r="E44" s="19">
        <f t="shared" si="0"/>
        <v>1.1499999999999999</v>
      </c>
      <c r="F44" s="21">
        <v>0</v>
      </c>
      <c r="G44" s="19">
        <f t="shared" si="1"/>
        <v>2</v>
      </c>
      <c r="H44" s="156" t="s">
        <v>1230</v>
      </c>
      <c r="I44" s="21"/>
      <c r="J44" s="43"/>
    </row>
    <row r="45" spans="1:10" ht="34" x14ac:dyDescent="0.2">
      <c r="A45" s="54" t="s">
        <v>945</v>
      </c>
      <c r="B45" s="18" t="s">
        <v>137</v>
      </c>
      <c r="C45" s="19">
        <v>5</v>
      </c>
      <c r="D45" s="20">
        <v>0.15</v>
      </c>
      <c r="E45" s="19">
        <f t="shared" si="0"/>
        <v>5.75</v>
      </c>
      <c r="F45" s="21">
        <v>0</v>
      </c>
      <c r="G45" s="19">
        <f t="shared" si="1"/>
        <v>6</v>
      </c>
      <c r="H45" s="156" t="s">
        <v>1230</v>
      </c>
      <c r="I45" s="21"/>
      <c r="J45" s="43"/>
    </row>
    <row r="46" spans="1:10" ht="34" x14ac:dyDescent="0.2">
      <c r="A46" s="54" t="s">
        <v>946</v>
      </c>
      <c r="B46" s="18" t="s">
        <v>468</v>
      </c>
      <c r="C46" s="19">
        <v>10</v>
      </c>
      <c r="D46" s="20">
        <v>0.15</v>
      </c>
      <c r="E46" s="19">
        <f t="shared" si="0"/>
        <v>11.5</v>
      </c>
      <c r="F46" s="21">
        <v>0</v>
      </c>
      <c r="G46" s="19">
        <f t="shared" si="1"/>
        <v>12</v>
      </c>
      <c r="H46" s="156" t="s">
        <v>1230</v>
      </c>
      <c r="I46" s="21"/>
      <c r="J46" s="43"/>
    </row>
    <row r="47" spans="1:10" ht="34" x14ac:dyDescent="0.2">
      <c r="A47" s="54" t="s">
        <v>947</v>
      </c>
      <c r="B47" s="18" t="s">
        <v>135</v>
      </c>
      <c r="C47" s="19">
        <v>44</v>
      </c>
      <c r="D47" s="20">
        <v>0.15</v>
      </c>
      <c r="E47" s="19">
        <f t="shared" si="0"/>
        <v>50.599999999999994</v>
      </c>
      <c r="F47" s="21">
        <v>0</v>
      </c>
      <c r="G47" s="19">
        <f t="shared" si="1"/>
        <v>51</v>
      </c>
      <c r="H47" s="156" t="s">
        <v>1230</v>
      </c>
      <c r="I47" s="21"/>
      <c r="J47" s="43"/>
    </row>
    <row r="48" spans="1:10" ht="34" x14ac:dyDescent="0.2">
      <c r="A48" s="54" t="s">
        <v>948</v>
      </c>
      <c r="B48" s="18" t="s">
        <v>136</v>
      </c>
      <c r="C48" s="19">
        <v>16</v>
      </c>
      <c r="D48" s="20">
        <v>0.15</v>
      </c>
      <c r="E48" s="19">
        <f t="shared" si="0"/>
        <v>18.399999999999999</v>
      </c>
      <c r="F48" s="21">
        <v>0</v>
      </c>
      <c r="G48" s="19">
        <f t="shared" si="1"/>
        <v>19</v>
      </c>
      <c r="H48" s="156" t="s">
        <v>1230</v>
      </c>
      <c r="I48" s="21"/>
      <c r="J48" s="43"/>
    </row>
  </sheetData>
  <sortState xmlns:xlrd2="http://schemas.microsoft.com/office/spreadsheetml/2017/richdata2" ref="B2:J48">
    <sortCondition ref="B2:B48"/>
  </sortState>
  <phoneticPr fontId="6" type="noConversion"/>
  <printOptions gridLines="1"/>
  <pageMargins left="0.7" right="0.7" top="0.75" bottom="0.75" header="0.3" footer="0.3"/>
  <pageSetup scale="62" orientation="portrait" horizontalDpi="0" verticalDpi="0"/>
  <headerFooter>
    <oddHeader>&amp;C&amp;"Calibri,Regular"&amp;K000000CENTERPIECES&amp;R&amp;"Helvetica,Regular"&amp;K000000&amp;P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104F-A8D6-2B4D-9329-1064591D33C6}">
  <sheetPr codeName="Sheet15"/>
  <dimension ref="A1:J87"/>
  <sheetViews>
    <sheetView view="pageBreakPreview" zoomScale="130" zoomScaleNormal="100" zoomScaleSheetLayoutView="130" workbookViewId="0">
      <pane ySplit="1" topLeftCell="A55" activePane="bottomLeft" state="frozen"/>
      <selection activeCell="K17" sqref="K17"/>
      <selection pane="bottomLeft" activeCell="H55" sqref="H55:H65"/>
    </sheetView>
  </sheetViews>
  <sheetFormatPr baseColWidth="10" defaultRowHeight="38" customHeight="1" x14ac:dyDescent="0.2"/>
  <cols>
    <col min="1" max="1" width="10.83203125" style="54"/>
    <col min="2" max="2" width="46.1640625" style="18" customWidth="1"/>
    <col min="3" max="3" width="0" style="19" hidden="1" customWidth="1"/>
    <col min="4" max="4" width="0" style="20" hidden="1" customWidth="1"/>
    <col min="5" max="5" width="0" style="19" hidden="1" customWidth="1"/>
    <col min="6" max="6" width="0" style="57" hidden="1" customWidth="1"/>
    <col min="7" max="7" width="0" style="58" hidden="1" customWidth="1"/>
    <col min="8" max="8" width="10.83203125" style="157"/>
    <col min="9" max="9" width="13.5" style="57" hidden="1" customWidth="1"/>
    <col min="10" max="10" width="0" style="1" hidden="1" customWidth="1"/>
    <col min="11" max="16384" width="10.83203125" style="1"/>
  </cols>
  <sheetData>
    <row r="1" spans="1:10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56" t="s">
        <v>203</v>
      </c>
    </row>
    <row r="2" spans="1:10" ht="38" customHeight="1" x14ac:dyDescent="0.2">
      <c r="A2" s="60" t="s">
        <v>974</v>
      </c>
      <c r="B2" s="38" t="s">
        <v>523</v>
      </c>
      <c r="C2" s="22">
        <v>30</v>
      </c>
      <c r="D2" s="33">
        <v>0.15</v>
      </c>
      <c r="E2" s="22">
        <f t="shared" ref="E2:E33" si="0">C2 * (1 +D2)</f>
        <v>34.5</v>
      </c>
      <c r="F2" s="23">
        <v>0</v>
      </c>
      <c r="G2" s="22">
        <f t="shared" ref="G2:G33" si="1">ROUNDUP(E2,F2)</f>
        <v>35</v>
      </c>
      <c r="H2" s="149">
        <v>35</v>
      </c>
      <c r="I2" s="21"/>
      <c r="J2" s="2"/>
    </row>
    <row r="3" spans="1:10" ht="38" customHeight="1" x14ac:dyDescent="0.2">
      <c r="A3" s="60" t="s">
        <v>975</v>
      </c>
      <c r="B3" s="18" t="s">
        <v>170</v>
      </c>
      <c r="C3" s="19">
        <v>10</v>
      </c>
      <c r="D3" s="33">
        <v>0.15</v>
      </c>
      <c r="E3" s="19">
        <f t="shared" si="0"/>
        <v>11.5</v>
      </c>
      <c r="F3" s="21">
        <v>0</v>
      </c>
      <c r="G3" s="19">
        <f t="shared" si="1"/>
        <v>12</v>
      </c>
      <c r="H3" s="150">
        <v>12</v>
      </c>
      <c r="I3" s="21"/>
      <c r="J3" s="2"/>
    </row>
    <row r="4" spans="1:10" ht="17" x14ac:dyDescent="0.2">
      <c r="A4" s="60" t="s">
        <v>976</v>
      </c>
      <c r="B4" s="18" t="s">
        <v>529</v>
      </c>
      <c r="C4" s="19">
        <v>50</v>
      </c>
      <c r="D4" s="33">
        <v>0.15</v>
      </c>
      <c r="E4" s="19">
        <f t="shared" si="0"/>
        <v>57.499999999999993</v>
      </c>
      <c r="F4" s="21">
        <v>0</v>
      </c>
      <c r="G4" s="19">
        <f t="shared" si="1"/>
        <v>58</v>
      </c>
      <c r="H4" s="150">
        <v>60</v>
      </c>
      <c r="I4" s="21"/>
      <c r="J4" s="2"/>
    </row>
    <row r="5" spans="1:10" ht="38" customHeight="1" x14ac:dyDescent="0.2">
      <c r="A5" s="60" t="s">
        <v>977</v>
      </c>
      <c r="B5" s="18" t="s">
        <v>485</v>
      </c>
      <c r="C5" s="19">
        <v>35</v>
      </c>
      <c r="D5" s="33">
        <v>0.15</v>
      </c>
      <c r="E5" s="19">
        <f t="shared" si="0"/>
        <v>40.25</v>
      </c>
      <c r="F5" s="21">
        <v>0</v>
      </c>
      <c r="G5" s="19">
        <f t="shared" si="1"/>
        <v>41</v>
      </c>
      <c r="H5" s="150">
        <v>35</v>
      </c>
      <c r="I5" s="21"/>
      <c r="J5" s="2"/>
    </row>
    <row r="6" spans="1:10" ht="38" customHeight="1" x14ac:dyDescent="0.2">
      <c r="A6" s="60" t="s">
        <v>978</v>
      </c>
      <c r="B6" s="18" t="s">
        <v>486</v>
      </c>
      <c r="C6" s="19">
        <v>35</v>
      </c>
      <c r="D6" s="33">
        <v>0.15</v>
      </c>
      <c r="E6" s="19">
        <f t="shared" si="0"/>
        <v>40.25</v>
      </c>
      <c r="F6" s="21">
        <v>0</v>
      </c>
      <c r="G6" s="19">
        <f t="shared" si="1"/>
        <v>41</v>
      </c>
      <c r="H6" s="150">
        <v>35</v>
      </c>
      <c r="I6" s="21"/>
      <c r="J6" s="2"/>
    </row>
    <row r="7" spans="1:10" ht="38" customHeight="1" x14ac:dyDescent="0.2">
      <c r="A7" s="60" t="s">
        <v>979</v>
      </c>
      <c r="B7" s="18" t="s">
        <v>487</v>
      </c>
      <c r="C7" s="19">
        <v>85</v>
      </c>
      <c r="D7" s="33">
        <v>0.15</v>
      </c>
      <c r="E7" s="19">
        <f t="shared" si="0"/>
        <v>97.749999999999986</v>
      </c>
      <c r="F7" s="21">
        <v>0</v>
      </c>
      <c r="G7" s="19">
        <f t="shared" si="1"/>
        <v>98</v>
      </c>
      <c r="H7" s="150">
        <v>95</v>
      </c>
      <c r="I7" s="21"/>
      <c r="J7" s="2"/>
    </row>
    <row r="8" spans="1:10" ht="38" customHeight="1" x14ac:dyDescent="0.2">
      <c r="A8" s="60" t="s">
        <v>980</v>
      </c>
      <c r="B8" s="18" t="s">
        <v>172</v>
      </c>
      <c r="C8" s="19">
        <v>8</v>
      </c>
      <c r="D8" s="33">
        <v>0.15</v>
      </c>
      <c r="E8" s="19">
        <f t="shared" si="0"/>
        <v>9.1999999999999993</v>
      </c>
      <c r="F8" s="21">
        <v>0</v>
      </c>
      <c r="G8" s="19">
        <f t="shared" si="1"/>
        <v>10</v>
      </c>
      <c r="H8" s="150">
        <v>8</v>
      </c>
      <c r="I8" s="21"/>
      <c r="J8" s="2"/>
    </row>
    <row r="9" spans="1:10" ht="38" customHeight="1" x14ac:dyDescent="0.2">
      <c r="A9" s="60" t="s">
        <v>981</v>
      </c>
      <c r="B9" s="18" t="s">
        <v>488</v>
      </c>
      <c r="C9" s="19">
        <v>5</v>
      </c>
      <c r="D9" s="33">
        <v>0.15</v>
      </c>
      <c r="E9" s="19">
        <f t="shared" si="0"/>
        <v>5.75</v>
      </c>
      <c r="F9" s="21">
        <v>0</v>
      </c>
      <c r="G9" s="19">
        <f t="shared" si="1"/>
        <v>6</v>
      </c>
      <c r="H9" s="150">
        <v>4</v>
      </c>
      <c r="I9" s="21"/>
      <c r="J9" s="2"/>
    </row>
    <row r="10" spans="1:10" ht="38" customHeight="1" x14ac:dyDescent="0.2">
      <c r="A10" s="60" t="s">
        <v>982</v>
      </c>
      <c r="B10" s="18" t="s">
        <v>171</v>
      </c>
      <c r="C10" s="19">
        <v>12</v>
      </c>
      <c r="D10" s="33">
        <v>0.15</v>
      </c>
      <c r="E10" s="19">
        <f t="shared" si="0"/>
        <v>13.799999999999999</v>
      </c>
      <c r="F10" s="21">
        <v>0</v>
      </c>
      <c r="G10" s="19">
        <f t="shared" si="1"/>
        <v>14</v>
      </c>
      <c r="H10" s="150">
        <v>12</v>
      </c>
      <c r="I10" s="21"/>
      <c r="J10" s="2"/>
    </row>
    <row r="11" spans="1:10" ht="38" customHeight="1" x14ac:dyDescent="0.2">
      <c r="A11" s="60" t="s">
        <v>983</v>
      </c>
      <c r="B11" s="18" t="s">
        <v>484</v>
      </c>
      <c r="C11" s="19">
        <v>29.5</v>
      </c>
      <c r="D11" s="33">
        <v>0.15</v>
      </c>
      <c r="E11" s="19">
        <f t="shared" si="0"/>
        <v>33.924999999999997</v>
      </c>
      <c r="F11" s="21">
        <v>0</v>
      </c>
      <c r="G11" s="19">
        <f t="shared" si="1"/>
        <v>34</v>
      </c>
      <c r="H11" s="150">
        <v>35</v>
      </c>
      <c r="I11" s="21"/>
      <c r="J11" s="2"/>
    </row>
    <row r="12" spans="1:10" ht="38" customHeight="1" x14ac:dyDescent="0.2">
      <c r="A12" s="60" t="s">
        <v>984</v>
      </c>
      <c r="B12" s="18" t="s">
        <v>483</v>
      </c>
      <c r="C12" s="19">
        <v>29</v>
      </c>
      <c r="D12" s="33">
        <v>0.15</v>
      </c>
      <c r="E12" s="19">
        <f t="shared" si="0"/>
        <v>33.349999999999994</v>
      </c>
      <c r="F12" s="21">
        <v>0</v>
      </c>
      <c r="G12" s="19">
        <f t="shared" si="1"/>
        <v>34</v>
      </c>
      <c r="H12" s="150">
        <v>35</v>
      </c>
      <c r="I12" s="21"/>
      <c r="J12" s="2"/>
    </row>
    <row r="13" spans="1:10" ht="38" customHeight="1" x14ac:dyDescent="0.2">
      <c r="A13" s="60" t="s">
        <v>985</v>
      </c>
      <c r="B13" s="18" t="s">
        <v>1221</v>
      </c>
      <c r="C13" s="19">
        <v>185</v>
      </c>
      <c r="D13" s="33">
        <v>0.15</v>
      </c>
      <c r="E13" s="19">
        <f t="shared" si="0"/>
        <v>212.74999999999997</v>
      </c>
      <c r="F13" s="21">
        <v>0</v>
      </c>
      <c r="G13" s="19">
        <f t="shared" si="1"/>
        <v>213</v>
      </c>
      <c r="H13" s="150">
        <v>200</v>
      </c>
      <c r="I13" s="21"/>
      <c r="J13" s="2"/>
    </row>
    <row r="14" spans="1:10" ht="38" customHeight="1" x14ac:dyDescent="0.2">
      <c r="A14" s="60" t="s">
        <v>986</v>
      </c>
      <c r="B14" s="18" t="s">
        <v>528</v>
      </c>
      <c r="C14" s="19">
        <v>55</v>
      </c>
      <c r="D14" s="33">
        <v>0.15</v>
      </c>
      <c r="E14" s="19">
        <f t="shared" si="0"/>
        <v>63.249999999999993</v>
      </c>
      <c r="F14" s="21">
        <v>0</v>
      </c>
      <c r="G14" s="19">
        <f t="shared" si="1"/>
        <v>64</v>
      </c>
      <c r="H14" s="150">
        <v>65</v>
      </c>
      <c r="I14" s="21"/>
      <c r="J14" s="2"/>
    </row>
    <row r="15" spans="1:10" ht="38" customHeight="1" x14ac:dyDescent="0.2">
      <c r="A15" s="60" t="s">
        <v>987</v>
      </c>
      <c r="B15" s="18" t="s">
        <v>524</v>
      </c>
      <c r="C15" s="19">
        <v>22.5</v>
      </c>
      <c r="D15" s="33">
        <v>0.15</v>
      </c>
      <c r="E15" s="19">
        <f t="shared" si="0"/>
        <v>25.874999999999996</v>
      </c>
      <c r="F15" s="21">
        <v>0</v>
      </c>
      <c r="G15" s="19">
        <f t="shared" si="1"/>
        <v>26</v>
      </c>
      <c r="H15" s="150">
        <v>25</v>
      </c>
      <c r="I15" s="21"/>
      <c r="J15" s="2"/>
    </row>
    <row r="16" spans="1:10" ht="38" customHeight="1" x14ac:dyDescent="0.2">
      <c r="A16" s="60" t="s">
        <v>988</v>
      </c>
      <c r="B16" s="18" t="s">
        <v>149</v>
      </c>
      <c r="C16" s="19">
        <v>0.5</v>
      </c>
      <c r="D16" s="33">
        <v>0.15</v>
      </c>
      <c r="E16" s="19">
        <f t="shared" si="0"/>
        <v>0.57499999999999996</v>
      </c>
      <c r="F16" s="21">
        <v>0</v>
      </c>
      <c r="G16" s="19">
        <f t="shared" si="1"/>
        <v>1</v>
      </c>
      <c r="H16" s="150">
        <v>0.75</v>
      </c>
      <c r="I16" s="21"/>
      <c r="J16" s="2"/>
    </row>
    <row r="17" spans="1:10" ht="75" customHeight="1" x14ac:dyDescent="0.2">
      <c r="A17" s="60" t="s">
        <v>989</v>
      </c>
      <c r="B17" s="26" t="s">
        <v>1222</v>
      </c>
      <c r="C17" s="19">
        <v>70</v>
      </c>
      <c r="D17" s="33">
        <v>0.15</v>
      </c>
      <c r="E17" s="19">
        <f t="shared" si="0"/>
        <v>80.5</v>
      </c>
      <c r="F17" s="21">
        <v>0</v>
      </c>
      <c r="G17" s="19">
        <f t="shared" si="1"/>
        <v>81</v>
      </c>
      <c r="H17" s="150">
        <v>85</v>
      </c>
      <c r="I17" s="21"/>
      <c r="J17" s="4" t="s">
        <v>576</v>
      </c>
    </row>
    <row r="18" spans="1:10" ht="38" customHeight="1" x14ac:dyDescent="0.2">
      <c r="A18" s="60" t="s">
        <v>990</v>
      </c>
      <c r="B18" s="26" t="s">
        <v>1223</v>
      </c>
      <c r="C18" s="19">
        <v>85</v>
      </c>
      <c r="D18" s="33">
        <v>0.15</v>
      </c>
      <c r="E18" s="19">
        <f t="shared" si="0"/>
        <v>97.749999999999986</v>
      </c>
      <c r="F18" s="21">
        <v>0</v>
      </c>
      <c r="G18" s="19">
        <f t="shared" si="1"/>
        <v>98</v>
      </c>
      <c r="H18" s="150">
        <v>100</v>
      </c>
      <c r="I18" s="21"/>
      <c r="J18" s="2"/>
    </row>
    <row r="19" spans="1:10" ht="38" customHeight="1" x14ac:dyDescent="0.2">
      <c r="A19" s="60" t="s">
        <v>991</v>
      </c>
      <c r="B19" s="26" t="s">
        <v>1191</v>
      </c>
      <c r="C19" s="19">
        <v>72</v>
      </c>
      <c r="D19" s="33">
        <v>0.15</v>
      </c>
      <c r="E19" s="19">
        <f t="shared" si="0"/>
        <v>82.8</v>
      </c>
      <c r="F19" s="21">
        <v>0</v>
      </c>
      <c r="G19" s="19">
        <f t="shared" si="1"/>
        <v>83</v>
      </c>
      <c r="H19" s="150">
        <v>85</v>
      </c>
      <c r="I19" s="21"/>
      <c r="J19" s="2"/>
    </row>
    <row r="20" spans="1:10" ht="38" customHeight="1" x14ac:dyDescent="0.2">
      <c r="A20" s="60" t="s">
        <v>992</v>
      </c>
      <c r="B20" s="18" t="s">
        <v>178</v>
      </c>
      <c r="C20" s="19">
        <v>5</v>
      </c>
      <c r="D20" s="33">
        <v>0.15</v>
      </c>
      <c r="E20" s="19">
        <f t="shared" si="0"/>
        <v>5.75</v>
      </c>
      <c r="F20" s="21">
        <v>0</v>
      </c>
      <c r="G20" s="19">
        <f t="shared" si="1"/>
        <v>6</v>
      </c>
      <c r="H20" s="150">
        <v>6</v>
      </c>
      <c r="I20" s="21"/>
      <c r="J20" s="2"/>
    </row>
    <row r="21" spans="1:10" ht="38" customHeight="1" x14ac:dyDescent="0.2">
      <c r="A21" s="60" t="s">
        <v>993</v>
      </c>
      <c r="B21" s="18" t="s">
        <v>525</v>
      </c>
      <c r="C21" s="19">
        <v>60</v>
      </c>
      <c r="D21" s="33">
        <v>0.15</v>
      </c>
      <c r="E21" s="19">
        <f t="shared" si="0"/>
        <v>69</v>
      </c>
      <c r="F21" s="21">
        <v>0</v>
      </c>
      <c r="G21" s="19">
        <f t="shared" si="1"/>
        <v>69</v>
      </c>
      <c r="H21" s="150">
        <v>70</v>
      </c>
      <c r="I21" s="21"/>
      <c r="J21" s="2"/>
    </row>
    <row r="22" spans="1:10" ht="38" customHeight="1" x14ac:dyDescent="0.2">
      <c r="A22" s="60" t="s">
        <v>994</v>
      </c>
      <c r="B22" s="18" t="s">
        <v>526</v>
      </c>
      <c r="C22" s="19">
        <v>70</v>
      </c>
      <c r="D22" s="33">
        <v>0.15</v>
      </c>
      <c r="E22" s="19">
        <f t="shared" si="0"/>
        <v>80.5</v>
      </c>
      <c r="F22" s="21">
        <v>0</v>
      </c>
      <c r="G22" s="19">
        <f t="shared" si="1"/>
        <v>81</v>
      </c>
      <c r="H22" s="150">
        <v>80</v>
      </c>
      <c r="I22" s="21"/>
      <c r="J22" s="2"/>
    </row>
    <row r="23" spans="1:10" ht="38" customHeight="1" x14ac:dyDescent="0.2">
      <c r="A23" s="60" t="s">
        <v>995</v>
      </c>
      <c r="B23" s="18" t="s">
        <v>527</v>
      </c>
      <c r="C23" s="19">
        <v>80</v>
      </c>
      <c r="D23" s="33">
        <v>0.15</v>
      </c>
      <c r="E23" s="19">
        <f t="shared" si="0"/>
        <v>92</v>
      </c>
      <c r="F23" s="21">
        <v>0</v>
      </c>
      <c r="G23" s="19">
        <f t="shared" si="1"/>
        <v>92</v>
      </c>
      <c r="H23" s="150">
        <v>90</v>
      </c>
      <c r="I23" s="21"/>
      <c r="J23" s="2"/>
    </row>
    <row r="24" spans="1:10" ht="17" x14ac:dyDescent="0.2">
      <c r="A24" s="60" t="s">
        <v>973</v>
      </c>
      <c r="B24" s="18" t="s">
        <v>173</v>
      </c>
      <c r="C24" s="19">
        <v>25</v>
      </c>
      <c r="D24" s="33">
        <v>0.15</v>
      </c>
      <c r="E24" s="19">
        <f t="shared" si="0"/>
        <v>28.749999999999996</v>
      </c>
      <c r="F24" s="21">
        <v>0</v>
      </c>
      <c r="G24" s="19">
        <f t="shared" si="1"/>
        <v>29</v>
      </c>
      <c r="H24" s="150">
        <v>30</v>
      </c>
      <c r="I24" s="21"/>
      <c r="J24" s="2"/>
    </row>
    <row r="25" spans="1:10" ht="17" x14ac:dyDescent="0.2">
      <c r="A25" s="60" t="s">
        <v>996</v>
      </c>
      <c r="B25" s="18" t="s">
        <v>174</v>
      </c>
      <c r="C25" s="19">
        <v>35</v>
      </c>
      <c r="D25" s="33">
        <v>0.15</v>
      </c>
      <c r="E25" s="19">
        <f t="shared" si="0"/>
        <v>40.25</v>
      </c>
      <c r="F25" s="21">
        <v>0</v>
      </c>
      <c r="G25" s="19">
        <f t="shared" si="1"/>
        <v>41</v>
      </c>
      <c r="H25" s="150">
        <v>40</v>
      </c>
      <c r="I25" s="21"/>
      <c r="J25" s="2"/>
    </row>
    <row r="26" spans="1:10" ht="17" x14ac:dyDescent="0.2">
      <c r="A26" s="60" t="s">
        <v>997</v>
      </c>
      <c r="B26" s="18" t="s">
        <v>175</v>
      </c>
      <c r="C26" s="19">
        <v>45</v>
      </c>
      <c r="D26" s="33">
        <v>0.15</v>
      </c>
      <c r="E26" s="19">
        <f t="shared" si="0"/>
        <v>51.749999999999993</v>
      </c>
      <c r="F26" s="21">
        <v>0</v>
      </c>
      <c r="G26" s="19">
        <f t="shared" si="1"/>
        <v>52</v>
      </c>
      <c r="H26" s="150">
        <v>50</v>
      </c>
      <c r="I26" s="21"/>
      <c r="J26" s="2"/>
    </row>
    <row r="27" spans="1:10" ht="17" x14ac:dyDescent="0.2">
      <c r="A27" s="60" t="s">
        <v>998</v>
      </c>
      <c r="B27" s="18" t="s">
        <v>176</v>
      </c>
      <c r="C27" s="19">
        <v>75</v>
      </c>
      <c r="D27" s="33">
        <v>0.15</v>
      </c>
      <c r="E27" s="19">
        <f t="shared" si="0"/>
        <v>86.25</v>
      </c>
      <c r="F27" s="21">
        <v>0</v>
      </c>
      <c r="G27" s="19">
        <f t="shared" si="1"/>
        <v>87</v>
      </c>
      <c r="H27" s="150">
        <v>75</v>
      </c>
      <c r="I27" s="21"/>
      <c r="J27" s="2"/>
    </row>
    <row r="28" spans="1:10" ht="17" x14ac:dyDescent="0.2">
      <c r="A28" s="60" t="s">
        <v>999</v>
      </c>
      <c r="B28" s="18" t="s">
        <v>489</v>
      </c>
      <c r="C28" s="19">
        <v>8</v>
      </c>
      <c r="D28" s="33">
        <v>0.15</v>
      </c>
      <c r="E28" s="19">
        <f t="shared" si="0"/>
        <v>9.1999999999999993</v>
      </c>
      <c r="F28" s="21">
        <v>0</v>
      </c>
      <c r="G28" s="19">
        <f t="shared" si="1"/>
        <v>10</v>
      </c>
      <c r="H28" s="150">
        <v>8</v>
      </c>
      <c r="I28" s="21"/>
      <c r="J28" s="2"/>
    </row>
    <row r="29" spans="1:10" ht="17" x14ac:dyDescent="0.2">
      <c r="A29" s="60" t="s">
        <v>1000</v>
      </c>
      <c r="B29" s="18" t="s">
        <v>490</v>
      </c>
      <c r="C29" s="19">
        <v>25</v>
      </c>
      <c r="D29" s="33">
        <v>0.15</v>
      </c>
      <c r="E29" s="19">
        <f t="shared" si="0"/>
        <v>28.749999999999996</v>
      </c>
      <c r="F29" s="21">
        <v>0</v>
      </c>
      <c r="G29" s="19">
        <f t="shared" si="1"/>
        <v>29</v>
      </c>
      <c r="H29" s="150">
        <v>30</v>
      </c>
      <c r="I29" s="21"/>
      <c r="J29" s="2"/>
    </row>
    <row r="30" spans="1:10" ht="17" x14ac:dyDescent="0.2">
      <c r="A30" s="60" t="s">
        <v>1001</v>
      </c>
      <c r="B30" s="18" t="s">
        <v>177</v>
      </c>
      <c r="C30" s="19">
        <v>20</v>
      </c>
      <c r="D30" s="33">
        <v>0.15</v>
      </c>
      <c r="E30" s="19">
        <f t="shared" si="0"/>
        <v>23</v>
      </c>
      <c r="F30" s="21">
        <v>0</v>
      </c>
      <c r="G30" s="19">
        <f t="shared" si="1"/>
        <v>23</v>
      </c>
      <c r="H30" s="150">
        <v>25</v>
      </c>
      <c r="I30" s="21"/>
      <c r="J30" s="2"/>
    </row>
    <row r="31" spans="1:10" ht="17" x14ac:dyDescent="0.2">
      <c r="A31" s="60" t="s">
        <v>1002</v>
      </c>
      <c r="B31" s="18" t="s">
        <v>479</v>
      </c>
      <c r="C31" s="19">
        <v>2.25</v>
      </c>
      <c r="D31" s="33">
        <v>0.15</v>
      </c>
      <c r="E31" s="19">
        <f t="shared" si="0"/>
        <v>2.5874999999999999</v>
      </c>
      <c r="F31" s="21">
        <v>0</v>
      </c>
      <c r="G31" s="19">
        <f t="shared" si="1"/>
        <v>3</v>
      </c>
      <c r="H31" s="150">
        <v>2.75</v>
      </c>
      <c r="I31" s="21"/>
      <c r="J31" s="2"/>
    </row>
    <row r="32" spans="1:10" ht="17" x14ac:dyDescent="0.2">
      <c r="A32" s="60" t="s">
        <v>1003</v>
      </c>
      <c r="B32" s="18" t="s">
        <v>480</v>
      </c>
      <c r="C32" s="19">
        <v>3.25</v>
      </c>
      <c r="D32" s="33">
        <v>0.15</v>
      </c>
      <c r="E32" s="19">
        <f t="shared" si="0"/>
        <v>3.7374999999999998</v>
      </c>
      <c r="F32" s="21">
        <v>0</v>
      </c>
      <c r="G32" s="19">
        <f t="shared" si="1"/>
        <v>4</v>
      </c>
      <c r="H32" s="150">
        <v>3.75</v>
      </c>
      <c r="I32" s="21"/>
      <c r="J32" s="2"/>
    </row>
    <row r="33" spans="1:10" ht="17" x14ac:dyDescent="0.2">
      <c r="A33" s="60" t="s">
        <v>1004</v>
      </c>
      <c r="B33" s="18" t="s">
        <v>481</v>
      </c>
      <c r="C33" s="19">
        <v>5.25</v>
      </c>
      <c r="D33" s="33">
        <v>0.15</v>
      </c>
      <c r="E33" s="19">
        <f t="shared" si="0"/>
        <v>6.0374999999999996</v>
      </c>
      <c r="F33" s="21">
        <v>0</v>
      </c>
      <c r="G33" s="19">
        <f t="shared" si="1"/>
        <v>7</v>
      </c>
      <c r="H33" s="150">
        <v>4.75</v>
      </c>
      <c r="I33" s="21"/>
      <c r="J33" s="2"/>
    </row>
    <row r="34" spans="1:10" ht="17" x14ac:dyDescent="0.2">
      <c r="A34" s="60" t="s">
        <v>1005</v>
      </c>
      <c r="B34" s="18" t="s">
        <v>180</v>
      </c>
      <c r="C34" s="19">
        <v>2</v>
      </c>
      <c r="D34" s="33">
        <v>0.15</v>
      </c>
      <c r="E34" s="19">
        <f t="shared" ref="E34:E65" si="2">C34 * (1 +D34)</f>
        <v>2.2999999999999998</v>
      </c>
      <c r="F34" s="21">
        <v>0</v>
      </c>
      <c r="G34" s="19">
        <f t="shared" ref="G34:G65" si="3">ROUNDUP(E34,F34)</f>
        <v>3</v>
      </c>
      <c r="H34" s="150">
        <v>2</v>
      </c>
      <c r="I34" s="21"/>
      <c r="J34" s="2"/>
    </row>
    <row r="35" spans="1:10" ht="17" x14ac:dyDescent="0.2">
      <c r="A35" s="60" t="s">
        <v>1006</v>
      </c>
      <c r="B35" s="18" t="s">
        <v>144</v>
      </c>
      <c r="C35" s="19">
        <v>4</v>
      </c>
      <c r="D35" s="33">
        <v>0.15</v>
      </c>
      <c r="E35" s="19">
        <f t="shared" si="2"/>
        <v>4.5999999999999996</v>
      </c>
      <c r="F35" s="21">
        <v>0</v>
      </c>
      <c r="G35" s="19">
        <f t="shared" si="3"/>
        <v>5</v>
      </c>
      <c r="H35" s="150">
        <v>4</v>
      </c>
      <c r="I35" s="21"/>
      <c r="J35" s="2"/>
    </row>
    <row r="36" spans="1:10" ht="17" x14ac:dyDescent="0.2">
      <c r="A36" s="60" t="s">
        <v>1007</v>
      </c>
      <c r="B36" s="18" t="s">
        <v>145</v>
      </c>
      <c r="C36" s="19">
        <v>4</v>
      </c>
      <c r="D36" s="33">
        <v>0.15</v>
      </c>
      <c r="E36" s="19">
        <f t="shared" si="2"/>
        <v>4.5999999999999996</v>
      </c>
      <c r="F36" s="21">
        <v>0</v>
      </c>
      <c r="G36" s="19">
        <f t="shared" si="3"/>
        <v>5</v>
      </c>
      <c r="H36" s="150">
        <v>4</v>
      </c>
      <c r="I36" s="21"/>
      <c r="J36" s="2"/>
    </row>
    <row r="37" spans="1:10" ht="17" x14ac:dyDescent="0.2">
      <c r="A37" s="60" t="s">
        <v>1008</v>
      </c>
      <c r="B37" s="18" t="s">
        <v>181</v>
      </c>
      <c r="C37" s="19">
        <v>20</v>
      </c>
      <c r="D37" s="33">
        <v>0.15</v>
      </c>
      <c r="E37" s="19">
        <f t="shared" si="2"/>
        <v>23</v>
      </c>
      <c r="F37" s="21">
        <v>0</v>
      </c>
      <c r="G37" s="19">
        <f t="shared" si="3"/>
        <v>23</v>
      </c>
      <c r="H37" s="150">
        <v>20</v>
      </c>
      <c r="I37" s="21"/>
      <c r="J37" s="2"/>
    </row>
    <row r="38" spans="1:10" ht="17" x14ac:dyDescent="0.2">
      <c r="A38" s="60" t="s">
        <v>1009</v>
      </c>
      <c r="B38" s="18" t="s">
        <v>494</v>
      </c>
      <c r="C38" s="19">
        <v>25</v>
      </c>
      <c r="D38" s="33">
        <v>0.15</v>
      </c>
      <c r="E38" s="19">
        <f t="shared" si="2"/>
        <v>28.749999999999996</v>
      </c>
      <c r="F38" s="21">
        <v>0</v>
      </c>
      <c r="G38" s="19">
        <f t="shared" si="3"/>
        <v>29</v>
      </c>
      <c r="H38" s="150">
        <v>25</v>
      </c>
      <c r="I38" s="21"/>
      <c r="J38" s="2"/>
    </row>
    <row r="39" spans="1:10" ht="17" x14ac:dyDescent="0.2">
      <c r="A39" s="60" t="s">
        <v>1010</v>
      </c>
      <c r="B39" s="18" t="s">
        <v>573</v>
      </c>
      <c r="C39" s="19">
        <v>5</v>
      </c>
      <c r="D39" s="33">
        <v>0.15</v>
      </c>
      <c r="E39" s="19">
        <f t="shared" si="2"/>
        <v>5.75</v>
      </c>
      <c r="F39" s="21">
        <v>0</v>
      </c>
      <c r="G39" s="19">
        <f t="shared" si="3"/>
        <v>6</v>
      </c>
      <c r="H39" s="150">
        <v>5</v>
      </c>
      <c r="I39" s="21"/>
      <c r="J39" s="2"/>
    </row>
    <row r="40" spans="1:10" ht="17" x14ac:dyDescent="0.2">
      <c r="A40" s="60" t="s">
        <v>1011</v>
      </c>
      <c r="B40" s="18" t="s">
        <v>1204</v>
      </c>
      <c r="C40" s="19">
        <v>10</v>
      </c>
      <c r="D40" s="33">
        <v>0.15</v>
      </c>
      <c r="E40" s="19">
        <f t="shared" si="2"/>
        <v>11.5</v>
      </c>
      <c r="F40" s="21">
        <v>0</v>
      </c>
      <c r="G40" s="19">
        <f t="shared" si="3"/>
        <v>12</v>
      </c>
      <c r="H40" s="150">
        <v>12</v>
      </c>
      <c r="I40" s="21"/>
      <c r="J40" s="2"/>
    </row>
    <row r="41" spans="1:10" ht="17" x14ac:dyDescent="0.2">
      <c r="A41" s="60" t="s">
        <v>1012</v>
      </c>
      <c r="B41" s="18" t="s">
        <v>577</v>
      </c>
      <c r="C41" s="19">
        <v>35</v>
      </c>
      <c r="D41" s="33">
        <v>0.15</v>
      </c>
      <c r="E41" s="19">
        <f t="shared" si="2"/>
        <v>40.25</v>
      </c>
      <c r="F41" s="21">
        <v>0</v>
      </c>
      <c r="G41" s="19">
        <f t="shared" si="3"/>
        <v>41</v>
      </c>
      <c r="H41" s="150">
        <v>45</v>
      </c>
      <c r="I41" s="21"/>
      <c r="J41" s="2"/>
    </row>
    <row r="42" spans="1:10" ht="17" x14ac:dyDescent="0.2">
      <c r="A42" s="60" t="s">
        <v>1013</v>
      </c>
      <c r="B42" s="18" t="s">
        <v>578</v>
      </c>
      <c r="C42" s="19">
        <v>45</v>
      </c>
      <c r="D42" s="33">
        <v>0.15</v>
      </c>
      <c r="E42" s="19">
        <f t="shared" si="2"/>
        <v>51.749999999999993</v>
      </c>
      <c r="F42" s="21">
        <v>0</v>
      </c>
      <c r="G42" s="19">
        <f t="shared" si="3"/>
        <v>52</v>
      </c>
      <c r="H42" s="150">
        <v>55</v>
      </c>
      <c r="I42" s="21"/>
      <c r="J42" s="2"/>
    </row>
    <row r="43" spans="1:10" ht="17" x14ac:dyDescent="0.2">
      <c r="A43" s="60" t="s">
        <v>1014</v>
      </c>
      <c r="B43" s="18" t="s">
        <v>522</v>
      </c>
      <c r="C43" s="19">
        <v>50</v>
      </c>
      <c r="D43" s="33">
        <v>0.15</v>
      </c>
      <c r="E43" s="19">
        <f t="shared" si="2"/>
        <v>57.499999999999993</v>
      </c>
      <c r="F43" s="21">
        <v>0</v>
      </c>
      <c r="G43" s="19">
        <f t="shared" si="3"/>
        <v>58</v>
      </c>
      <c r="H43" s="150">
        <v>60</v>
      </c>
      <c r="I43" s="21"/>
      <c r="J43" s="2"/>
    </row>
    <row r="44" spans="1:10" ht="17" x14ac:dyDescent="0.2">
      <c r="A44" s="60" t="s">
        <v>1015</v>
      </c>
      <c r="B44" s="18" t="s">
        <v>140</v>
      </c>
      <c r="C44" s="19">
        <v>5</v>
      </c>
      <c r="D44" s="33">
        <v>0.15</v>
      </c>
      <c r="E44" s="19">
        <f t="shared" si="2"/>
        <v>5.75</v>
      </c>
      <c r="F44" s="21">
        <v>0</v>
      </c>
      <c r="G44" s="19">
        <f t="shared" si="3"/>
        <v>6</v>
      </c>
      <c r="H44" s="150">
        <v>5</v>
      </c>
      <c r="I44" s="21"/>
      <c r="J44" s="2"/>
    </row>
    <row r="45" spans="1:10" ht="17" x14ac:dyDescent="0.2">
      <c r="A45" s="60" t="s">
        <v>1016</v>
      </c>
      <c r="B45" s="18" t="s">
        <v>141</v>
      </c>
      <c r="C45" s="19">
        <v>7</v>
      </c>
      <c r="D45" s="33">
        <v>0.15</v>
      </c>
      <c r="E45" s="19">
        <f t="shared" si="2"/>
        <v>8.0499999999999989</v>
      </c>
      <c r="F45" s="21">
        <v>0</v>
      </c>
      <c r="G45" s="19">
        <f t="shared" si="3"/>
        <v>9</v>
      </c>
      <c r="H45" s="150">
        <v>7.5</v>
      </c>
      <c r="I45" s="21"/>
      <c r="J45" s="2"/>
    </row>
    <row r="46" spans="1:10" ht="17" x14ac:dyDescent="0.2">
      <c r="A46" s="60" t="s">
        <v>1017</v>
      </c>
      <c r="B46" s="18" t="s">
        <v>142</v>
      </c>
      <c r="C46" s="19">
        <v>10</v>
      </c>
      <c r="D46" s="33">
        <v>0.15</v>
      </c>
      <c r="E46" s="19">
        <f t="shared" si="2"/>
        <v>11.5</v>
      </c>
      <c r="F46" s="21">
        <v>0</v>
      </c>
      <c r="G46" s="19">
        <f t="shared" si="3"/>
        <v>12</v>
      </c>
      <c r="H46" s="150">
        <v>10</v>
      </c>
      <c r="I46" s="21"/>
      <c r="J46" s="2"/>
    </row>
    <row r="47" spans="1:10" ht="17" x14ac:dyDescent="0.2">
      <c r="A47" s="60" t="s">
        <v>1018</v>
      </c>
      <c r="B47" s="18" t="s">
        <v>521</v>
      </c>
      <c r="C47" s="19">
        <v>5.5</v>
      </c>
      <c r="D47" s="33">
        <v>0.15</v>
      </c>
      <c r="E47" s="19">
        <f t="shared" si="2"/>
        <v>6.3249999999999993</v>
      </c>
      <c r="F47" s="21">
        <v>0</v>
      </c>
      <c r="G47" s="19">
        <f t="shared" si="3"/>
        <v>7</v>
      </c>
      <c r="H47" s="150">
        <v>6</v>
      </c>
      <c r="I47" s="21"/>
      <c r="J47" s="2"/>
    </row>
    <row r="48" spans="1:10" ht="17" x14ac:dyDescent="0.2">
      <c r="A48" s="60" t="s">
        <v>1019</v>
      </c>
      <c r="B48" s="18" t="s">
        <v>182</v>
      </c>
      <c r="C48" s="19">
        <v>12</v>
      </c>
      <c r="D48" s="33">
        <v>0.15</v>
      </c>
      <c r="E48" s="19">
        <f t="shared" si="2"/>
        <v>13.799999999999999</v>
      </c>
      <c r="F48" s="21">
        <v>0</v>
      </c>
      <c r="G48" s="19">
        <f t="shared" si="3"/>
        <v>14</v>
      </c>
      <c r="H48" s="150">
        <v>12</v>
      </c>
      <c r="I48" s="21"/>
      <c r="J48" s="2"/>
    </row>
    <row r="49" spans="1:10" ht="17" x14ac:dyDescent="0.2">
      <c r="A49" s="60" t="s">
        <v>1020</v>
      </c>
      <c r="B49" s="26" t="s">
        <v>190</v>
      </c>
      <c r="C49" s="19">
        <v>3.25</v>
      </c>
      <c r="D49" s="33">
        <v>0.15</v>
      </c>
      <c r="E49" s="19">
        <f t="shared" si="2"/>
        <v>3.7374999999999998</v>
      </c>
      <c r="F49" s="21">
        <v>0</v>
      </c>
      <c r="G49" s="19">
        <f t="shared" si="3"/>
        <v>4</v>
      </c>
      <c r="H49" s="150">
        <v>4</v>
      </c>
      <c r="I49" s="27"/>
      <c r="J49" s="28"/>
    </row>
    <row r="50" spans="1:10" ht="17" x14ac:dyDescent="0.2">
      <c r="A50" s="60" t="s">
        <v>1021</v>
      </c>
      <c r="B50" s="26" t="s">
        <v>192</v>
      </c>
      <c r="C50" s="19">
        <v>12</v>
      </c>
      <c r="D50" s="33">
        <v>0.15</v>
      </c>
      <c r="E50" s="19">
        <f t="shared" si="2"/>
        <v>13.799999999999999</v>
      </c>
      <c r="F50" s="21">
        <v>0</v>
      </c>
      <c r="G50" s="19">
        <f t="shared" si="3"/>
        <v>14</v>
      </c>
      <c r="H50" s="150">
        <v>14</v>
      </c>
      <c r="I50" s="27"/>
      <c r="J50" s="28"/>
    </row>
    <row r="51" spans="1:10" ht="17" x14ac:dyDescent="0.2">
      <c r="A51" s="60" t="s">
        <v>1022</v>
      </c>
      <c r="B51" s="18" t="s">
        <v>184</v>
      </c>
      <c r="C51" s="19">
        <v>10</v>
      </c>
      <c r="D51" s="33">
        <v>0.15</v>
      </c>
      <c r="E51" s="19">
        <f t="shared" si="2"/>
        <v>11.5</v>
      </c>
      <c r="F51" s="21">
        <v>0</v>
      </c>
      <c r="G51" s="19">
        <f t="shared" si="3"/>
        <v>12</v>
      </c>
      <c r="H51" s="150">
        <v>10</v>
      </c>
      <c r="I51" s="21"/>
      <c r="J51" s="2"/>
    </row>
    <row r="52" spans="1:10" ht="17" x14ac:dyDescent="0.2">
      <c r="A52" s="60" t="s">
        <v>1023</v>
      </c>
      <c r="B52" s="18" t="s">
        <v>183</v>
      </c>
      <c r="C52" s="19">
        <v>5.5</v>
      </c>
      <c r="D52" s="33">
        <v>0.15</v>
      </c>
      <c r="E52" s="19">
        <f t="shared" si="2"/>
        <v>6.3249999999999993</v>
      </c>
      <c r="F52" s="21">
        <v>0</v>
      </c>
      <c r="G52" s="19">
        <f t="shared" si="3"/>
        <v>7</v>
      </c>
      <c r="H52" s="150">
        <v>5</v>
      </c>
      <c r="I52" s="21"/>
      <c r="J52" s="2"/>
    </row>
    <row r="53" spans="1:10" ht="17" x14ac:dyDescent="0.2">
      <c r="A53" s="60" t="s">
        <v>1024</v>
      </c>
      <c r="B53" s="18" t="s">
        <v>185</v>
      </c>
      <c r="C53" s="19">
        <v>13</v>
      </c>
      <c r="D53" s="33">
        <v>0.15</v>
      </c>
      <c r="E53" s="19">
        <f t="shared" si="2"/>
        <v>14.95</v>
      </c>
      <c r="F53" s="21">
        <v>0</v>
      </c>
      <c r="G53" s="19">
        <f t="shared" si="3"/>
        <v>15</v>
      </c>
      <c r="H53" s="150">
        <v>15</v>
      </c>
      <c r="I53" s="21"/>
      <c r="J53" s="2"/>
    </row>
    <row r="54" spans="1:10" ht="17" x14ac:dyDescent="0.2">
      <c r="A54" s="60" t="s">
        <v>1025</v>
      </c>
      <c r="B54" s="18" t="s">
        <v>495</v>
      </c>
      <c r="C54" s="19">
        <v>7</v>
      </c>
      <c r="D54" s="33">
        <v>0.15</v>
      </c>
      <c r="E54" s="19">
        <f t="shared" si="2"/>
        <v>8.0499999999999989</v>
      </c>
      <c r="F54" s="21">
        <v>0</v>
      </c>
      <c r="G54" s="19">
        <f t="shared" si="3"/>
        <v>9</v>
      </c>
      <c r="H54" s="150">
        <v>8</v>
      </c>
      <c r="I54" s="21"/>
      <c r="J54" s="2"/>
    </row>
    <row r="55" spans="1:10" ht="17" x14ac:dyDescent="0.2">
      <c r="A55" s="60" t="s">
        <v>1026</v>
      </c>
      <c r="B55" s="18" t="s">
        <v>519</v>
      </c>
      <c r="C55" s="19">
        <v>50</v>
      </c>
      <c r="D55" s="33">
        <v>0.15</v>
      </c>
      <c r="E55" s="19">
        <f t="shared" si="2"/>
        <v>57.499999999999993</v>
      </c>
      <c r="F55" s="21">
        <v>0</v>
      </c>
      <c r="G55" s="19">
        <f t="shared" si="3"/>
        <v>58</v>
      </c>
      <c r="H55" s="150"/>
      <c r="I55" s="21"/>
      <c r="J55" s="2"/>
    </row>
    <row r="56" spans="1:10" ht="17" x14ac:dyDescent="0.2">
      <c r="A56" s="60" t="s">
        <v>1027</v>
      </c>
      <c r="B56" s="18" t="s">
        <v>520</v>
      </c>
      <c r="C56" s="19">
        <v>40</v>
      </c>
      <c r="D56" s="33">
        <v>0.15</v>
      </c>
      <c r="E56" s="19">
        <f t="shared" si="2"/>
        <v>46</v>
      </c>
      <c r="F56" s="21">
        <v>0</v>
      </c>
      <c r="G56" s="19">
        <f t="shared" si="3"/>
        <v>46</v>
      </c>
      <c r="H56" s="150"/>
      <c r="I56" s="21"/>
      <c r="J56" s="2"/>
    </row>
    <row r="57" spans="1:10" ht="17" x14ac:dyDescent="0.2">
      <c r="A57" s="60" t="s">
        <v>1028</v>
      </c>
      <c r="B57" s="18" t="s">
        <v>531</v>
      </c>
      <c r="C57" s="19">
        <v>80</v>
      </c>
      <c r="D57" s="33">
        <v>0.15</v>
      </c>
      <c r="E57" s="19">
        <f t="shared" si="2"/>
        <v>92</v>
      </c>
      <c r="F57" s="21">
        <v>0</v>
      </c>
      <c r="G57" s="19">
        <f t="shared" si="3"/>
        <v>92</v>
      </c>
      <c r="H57" s="150"/>
      <c r="I57" s="21"/>
      <c r="J57" s="2"/>
    </row>
    <row r="58" spans="1:10" ht="17" x14ac:dyDescent="0.2">
      <c r="A58" s="60" t="s">
        <v>1029</v>
      </c>
      <c r="B58" s="18" t="s">
        <v>530</v>
      </c>
      <c r="C58" s="19">
        <v>25</v>
      </c>
      <c r="D58" s="33">
        <v>0.15</v>
      </c>
      <c r="E58" s="19">
        <f t="shared" si="2"/>
        <v>28.749999999999996</v>
      </c>
      <c r="F58" s="21">
        <v>0</v>
      </c>
      <c r="G58" s="19">
        <f t="shared" si="3"/>
        <v>29</v>
      </c>
      <c r="H58" s="150"/>
      <c r="I58" s="21"/>
      <c r="J58" s="2"/>
    </row>
    <row r="59" spans="1:10" ht="17" x14ac:dyDescent="0.2">
      <c r="A59" s="60" t="s">
        <v>1030</v>
      </c>
      <c r="B59" s="18" t="s">
        <v>532</v>
      </c>
      <c r="C59" s="19">
        <v>120</v>
      </c>
      <c r="D59" s="33">
        <v>0.15</v>
      </c>
      <c r="E59" s="19">
        <f t="shared" si="2"/>
        <v>138</v>
      </c>
      <c r="F59" s="21">
        <v>0</v>
      </c>
      <c r="G59" s="19">
        <f t="shared" si="3"/>
        <v>138</v>
      </c>
      <c r="H59" s="150"/>
      <c r="I59" s="21"/>
      <c r="J59" s="2"/>
    </row>
    <row r="60" spans="1:10" ht="17" x14ac:dyDescent="0.2">
      <c r="A60" s="60" t="s">
        <v>1031</v>
      </c>
      <c r="B60" s="18" t="s">
        <v>533</v>
      </c>
      <c r="C60" s="19">
        <v>70</v>
      </c>
      <c r="D60" s="33">
        <v>0.15</v>
      </c>
      <c r="E60" s="19">
        <f t="shared" si="2"/>
        <v>80.5</v>
      </c>
      <c r="F60" s="21">
        <v>0</v>
      </c>
      <c r="G60" s="19">
        <f t="shared" si="3"/>
        <v>81</v>
      </c>
      <c r="H60" s="150"/>
      <c r="I60" s="21"/>
      <c r="J60" s="2"/>
    </row>
    <row r="61" spans="1:10" ht="17" x14ac:dyDescent="0.2">
      <c r="A61" s="60" t="s">
        <v>1032</v>
      </c>
      <c r="B61" s="18" t="s">
        <v>518</v>
      </c>
      <c r="C61" s="19">
        <v>70</v>
      </c>
      <c r="D61" s="33">
        <v>0.15</v>
      </c>
      <c r="E61" s="19">
        <f t="shared" si="2"/>
        <v>80.5</v>
      </c>
      <c r="F61" s="21">
        <v>0</v>
      </c>
      <c r="G61" s="19">
        <f t="shared" si="3"/>
        <v>81</v>
      </c>
      <c r="H61" s="150"/>
      <c r="I61" s="21"/>
      <c r="J61" s="2"/>
    </row>
    <row r="62" spans="1:10" ht="17" x14ac:dyDescent="0.2">
      <c r="A62" s="60" t="s">
        <v>1033</v>
      </c>
      <c r="B62" s="18" t="s">
        <v>534</v>
      </c>
      <c r="C62" s="19">
        <v>3.5</v>
      </c>
      <c r="D62" s="33">
        <v>0.15</v>
      </c>
      <c r="E62" s="19">
        <f t="shared" si="2"/>
        <v>4.0249999999999995</v>
      </c>
      <c r="F62" s="21">
        <v>0</v>
      </c>
      <c r="G62" s="19">
        <f t="shared" si="3"/>
        <v>5</v>
      </c>
      <c r="H62" s="150"/>
      <c r="I62" s="21"/>
      <c r="J62" s="2"/>
    </row>
    <row r="63" spans="1:10" ht="17" x14ac:dyDescent="0.2">
      <c r="A63" s="60" t="s">
        <v>1034</v>
      </c>
      <c r="B63" s="18" t="s">
        <v>186</v>
      </c>
      <c r="C63" s="19">
        <v>10</v>
      </c>
      <c r="D63" s="33">
        <v>0.15</v>
      </c>
      <c r="E63" s="19">
        <f t="shared" si="2"/>
        <v>11.5</v>
      </c>
      <c r="F63" s="21">
        <v>0</v>
      </c>
      <c r="G63" s="19">
        <f t="shared" si="3"/>
        <v>12</v>
      </c>
      <c r="H63" s="150"/>
      <c r="I63" s="21"/>
      <c r="J63" s="2"/>
    </row>
    <row r="64" spans="1:10" ht="17" x14ac:dyDescent="0.2">
      <c r="A64" s="60" t="s">
        <v>1035</v>
      </c>
      <c r="B64" s="18" t="s">
        <v>114</v>
      </c>
      <c r="C64" s="19">
        <v>4</v>
      </c>
      <c r="D64" s="33">
        <v>0.15</v>
      </c>
      <c r="E64" s="19">
        <f t="shared" si="2"/>
        <v>4.5999999999999996</v>
      </c>
      <c r="F64" s="21">
        <v>0</v>
      </c>
      <c r="G64" s="19">
        <f t="shared" si="3"/>
        <v>5</v>
      </c>
      <c r="H64" s="150"/>
      <c r="I64" s="21"/>
      <c r="J64" s="2"/>
    </row>
    <row r="65" spans="1:10" ht="17" x14ac:dyDescent="0.2">
      <c r="A65" s="60" t="s">
        <v>1036</v>
      </c>
      <c r="B65" s="18" t="s">
        <v>187</v>
      </c>
      <c r="C65" s="19">
        <v>15</v>
      </c>
      <c r="D65" s="33">
        <v>0.15</v>
      </c>
      <c r="E65" s="19">
        <f t="shared" si="2"/>
        <v>17.25</v>
      </c>
      <c r="F65" s="21">
        <v>0</v>
      </c>
      <c r="G65" s="19">
        <f t="shared" si="3"/>
        <v>18</v>
      </c>
      <c r="H65" s="150"/>
      <c r="I65" s="21"/>
      <c r="J65" s="2"/>
    </row>
    <row r="66" spans="1:10" ht="38" customHeight="1" x14ac:dyDescent="0.2">
      <c r="F66" s="21"/>
      <c r="G66" s="19"/>
      <c r="H66" s="29"/>
      <c r="I66" s="21"/>
      <c r="J66" s="2"/>
    </row>
    <row r="67" spans="1:10" ht="38" customHeight="1" x14ac:dyDescent="0.2">
      <c r="F67" s="21"/>
      <c r="G67" s="19"/>
      <c r="H67" s="29"/>
      <c r="I67" s="21"/>
      <c r="J67" s="2"/>
    </row>
    <row r="68" spans="1:10" ht="38" customHeight="1" x14ac:dyDescent="0.2">
      <c r="F68" s="21"/>
      <c r="G68" s="19"/>
      <c r="H68" s="29"/>
      <c r="I68" s="21"/>
      <c r="J68" s="2"/>
    </row>
    <row r="69" spans="1:10" ht="38" customHeight="1" x14ac:dyDescent="0.2">
      <c r="F69" s="21"/>
      <c r="G69" s="19"/>
      <c r="H69" s="29"/>
      <c r="I69" s="21"/>
      <c r="J69" s="2"/>
    </row>
    <row r="70" spans="1:10" ht="38" customHeight="1" x14ac:dyDescent="0.2">
      <c r="F70" s="21"/>
      <c r="G70" s="19"/>
      <c r="H70" s="29"/>
      <c r="I70" s="21"/>
      <c r="J70" s="2"/>
    </row>
    <row r="71" spans="1:10" ht="38" customHeight="1" x14ac:dyDescent="0.2">
      <c r="F71" s="21"/>
      <c r="G71" s="19"/>
      <c r="H71" s="29"/>
      <c r="I71" s="21"/>
      <c r="J71" s="2"/>
    </row>
    <row r="72" spans="1:10" ht="38" customHeight="1" x14ac:dyDescent="0.2">
      <c r="F72" s="21"/>
      <c r="G72" s="19"/>
      <c r="H72" s="29"/>
      <c r="I72" s="21"/>
      <c r="J72" s="2"/>
    </row>
    <row r="73" spans="1:10" ht="38" customHeight="1" x14ac:dyDescent="0.2">
      <c r="F73" s="21"/>
      <c r="G73" s="19"/>
      <c r="H73" s="29"/>
      <c r="I73" s="21"/>
      <c r="J73" s="2"/>
    </row>
    <row r="74" spans="1:10" ht="38" customHeight="1" x14ac:dyDescent="0.2">
      <c r="F74" s="21"/>
      <c r="G74" s="19"/>
      <c r="H74" s="29"/>
      <c r="I74" s="21"/>
      <c r="J74" s="2"/>
    </row>
    <row r="75" spans="1:10" ht="38" customHeight="1" x14ac:dyDescent="0.2">
      <c r="F75" s="21"/>
      <c r="G75" s="19"/>
      <c r="H75" s="29"/>
      <c r="I75" s="21"/>
      <c r="J75" s="2"/>
    </row>
    <row r="76" spans="1:10" ht="38" customHeight="1" x14ac:dyDescent="0.2">
      <c r="F76" s="21"/>
      <c r="G76" s="19"/>
      <c r="H76" s="29"/>
      <c r="I76" s="21"/>
      <c r="J76" s="2"/>
    </row>
    <row r="77" spans="1:10" ht="38" customHeight="1" x14ac:dyDescent="0.2">
      <c r="F77" s="21"/>
      <c r="G77" s="19"/>
      <c r="H77" s="29"/>
      <c r="I77" s="21"/>
      <c r="J77" s="2"/>
    </row>
    <row r="78" spans="1:10" ht="38" customHeight="1" x14ac:dyDescent="0.2">
      <c r="F78" s="21"/>
      <c r="G78" s="19"/>
      <c r="H78" s="29"/>
      <c r="I78" s="21"/>
      <c r="J78" s="2"/>
    </row>
    <row r="79" spans="1:10" ht="38" customHeight="1" x14ac:dyDescent="0.2">
      <c r="F79" s="21"/>
      <c r="G79" s="19"/>
      <c r="H79" s="29"/>
      <c r="I79" s="21"/>
      <c r="J79" s="2"/>
    </row>
    <row r="80" spans="1:10" ht="38" customHeight="1" x14ac:dyDescent="0.2">
      <c r="F80" s="21"/>
      <c r="G80" s="19"/>
      <c r="H80" s="29"/>
      <c r="I80" s="21"/>
      <c r="J80" s="2"/>
    </row>
    <row r="81" spans="6:10" ht="38" customHeight="1" x14ac:dyDescent="0.2">
      <c r="F81" s="21"/>
      <c r="G81" s="19"/>
      <c r="H81" s="29"/>
      <c r="I81" s="21"/>
      <c r="J81" s="2"/>
    </row>
    <row r="82" spans="6:10" ht="38" customHeight="1" x14ac:dyDescent="0.2">
      <c r="F82" s="21"/>
      <c r="G82" s="19"/>
      <c r="H82" s="29"/>
      <c r="I82" s="21"/>
      <c r="J82" s="2"/>
    </row>
    <row r="83" spans="6:10" ht="38" customHeight="1" x14ac:dyDescent="0.2">
      <c r="F83" s="21"/>
      <c r="G83" s="19"/>
      <c r="H83" s="29"/>
      <c r="I83" s="21"/>
      <c r="J83" s="2"/>
    </row>
    <row r="84" spans="6:10" ht="38" customHeight="1" x14ac:dyDescent="0.2">
      <c r="F84" s="21"/>
      <c r="G84" s="19"/>
      <c r="H84" s="29"/>
      <c r="I84" s="21"/>
      <c r="J84" s="2"/>
    </row>
    <row r="85" spans="6:10" ht="38" customHeight="1" x14ac:dyDescent="0.2">
      <c r="F85" s="21"/>
      <c r="G85" s="19"/>
      <c r="H85" s="29"/>
      <c r="I85" s="21"/>
      <c r="J85" s="2"/>
    </row>
    <row r="86" spans="6:10" ht="38" customHeight="1" x14ac:dyDescent="0.2">
      <c r="F86" s="21"/>
      <c r="G86" s="19"/>
      <c r="H86" s="29"/>
      <c r="I86" s="21"/>
      <c r="J86" s="2"/>
    </row>
    <row r="87" spans="6:10" ht="38" customHeight="1" x14ac:dyDescent="0.2">
      <c r="F87" s="21"/>
      <c r="G87" s="19"/>
      <c r="H87" s="29"/>
      <c r="I87" s="21"/>
      <c r="J87" s="2"/>
    </row>
  </sheetData>
  <sortState xmlns:xlrd2="http://schemas.microsoft.com/office/spreadsheetml/2017/richdata2" ref="B2:I88">
    <sortCondition ref="B2:B88"/>
  </sortState>
  <phoneticPr fontId="6" type="noConversion"/>
  <printOptions gridLines="1"/>
  <pageMargins left="0.7" right="0.7" top="0.75" bottom="0.75" header="0.3" footer="0.3"/>
  <pageSetup scale="62" orientation="portrait" horizontalDpi="0" verticalDpi="0"/>
  <headerFooter>
    <oddHeader>&amp;C&amp;"Calibri,Regular"&amp;K000000WEDDING ACCENTS&amp;R&amp;"Helvetica,Regular"&amp;K000000&amp;P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0586-74E4-9942-AD43-B0B835DBB3B9}">
  <sheetPr codeName="Sheet11"/>
  <dimension ref="A1:J93"/>
  <sheetViews>
    <sheetView view="pageBreakPreview" zoomScale="130" zoomScaleNormal="100" zoomScaleSheetLayoutView="130" workbookViewId="0">
      <pane ySplit="1" topLeftCell="A78" activePane="bottomLeft" state="frozen"/>
      <selection activeCell="K17" sqref="K17"/>
      <selection pane="bottomLeft" activeCell="H92" sqref="H92:H93"/>
    </sheetView>
  </sheetViews>
  <sheetFormatPr baseColWidth="10" defaultRowHeight="25" customHeight="1" x14ac:dyDescent="0.2"/>
  <cols>
    <col min="1" max="1" width="12.5" style="54" customWidth="1"/>
    <col min="2" max="2" width="55.83203125" style="2" customWidth="1"/>
    <col min="3" max="3" width="0" style="3" hidden="1" customWidth="1"/>
    <col min="4" max="4" width="0" style="6" hidden="1" customWidth="1"/>
    <col min="5" max="5" width="0" style="3" hidden="1" customWidth="1"/>
    <col min="6" max="6" width="0" style="2" hidden="1" customWidth="1"/>
    <col min="7" max="7" width="0" style="3" hidden="1" customWidth="1"/>
    <col min="8" max="8" width="12.5" style="163" customWidth="1"/>
    <col min="9" max="9" width="13.5" style="10" hidden="1" customWidth="1"/>
    <col min="10" max="10" width="0" style="9" hidden="1" customWidth="1"/>
    <col min="11" max="16384" width="10.83203125" style="1"/>
  </cols>
  <sheetData>
    <row r="1" spans="1:10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58" t="s">
        <v>202</v>
      </c>
      <c r="I1" s="65" t="s">
        <v>231</v>
      </c>
      <c r="J1" s="66" t="s">
        <v>223</v>
      </c>
    </row>
    <row r="2" spans="1:10" ht="16" customHeight="1" x14ac:dyDescent="0.2">
      <c r="A2" s="197" t="s">
        <v>349</v>
      </c>
      <c r="B2" s="198"/>
      <c r="C2" s="198"/>
      <c r="D2" s="198"/>
      <c r="E2" s="198"/>
      <c r="F2" s="198"/>
      <c r="G2" s="198"/>
      <c r="H2" s="198"/>
      <c r="I2" s="199"/>
      <c r="J2" s="25"/>
    </row>
    <row r="3" spans="1:10" ht="17" x14ac:dyDescent="0.2">
      <c r="A3" s="54" t="s">
        <v>818</v>
      </c>
      <c r="B3" s="46" t="s">
        <v>1185</v>
      </c>
      <c r="C3" s="19">
        <v>10.5</v>
      </c>
      <c r="D3" s="20">
        <v>0.15</v>
      </c>
      <c r="E3" s="19">
        <f t="shared" ref="E3:E24" si="0">C3 * (1 +D3)</f>
        <v>12.074999999999999</v>
      </c>
      <c r="F3" s="21">
        <v>0</v>
      </c>
      <c r="G3" s="19">
        <f t="shared" ref="G3:G24" si="1">ROUNDUP(E3,F3)</f>
        <v>13</v>
      </c>
      <c r="H3" s="29"/>
      <c r="I3" s="27"/>
      <c r="J3" s="28"/>
    </row>
    <row r="4" spans="1:10" ht="17" x14ac:dyDescent="0.2">
      <c r="A4" s="54" t="s">
        <v>819</v>
      </c>
      <c r="B4" s="18" t="s">
        <v>1186</v>
      </c>
      <c r="C4" s="19">
        <v>28</v>
      </c>
      <c r="D4" s="20">
        <v>0.15</v>
      </c>
      <c r="E4" s="19">
        <f t="shared" si="0"/>
        <v>32.199999999999996</v>
      </c>
      <c r="F4" s="21">
        <v>0</v>
      </c>
      <c r="G4" s="19">
        <f t="shared" si="1"/>
        <v>33</v>
      </c>
      <c r="H4" s="29"/>
      <c r="I4" s="27"/>
      <c r="J4" s="28"/>
    </row>
    <row r="5" spans="1:10" ht="17" x14ac:dyDescent="0.2">
      <c r="A5" s="54" t="s">
        <v>820</v>
      </c>
      <c r="B5" s="18" t="s">
        <v>107</v>
      </c>
      <c r="C5" s="19">
        <v>60</v>
      </c>
      <c r="D5" s="20">
        <v>0.15</v>
      </c>
      <c r="E5" s="19">
        <f t="shared" si="0"/>
        <v>69</v>
      </c>
      <c r="F5" s="21">
        <v>0</v>
      </c>
      <c r="G5" s="19">
        <f t="shared" si="1"/>
        <v>69</v>
      </c>
      <c r="H5" s="29"/>
      <c r="I5" s="27"/>
      <c r="J5" s="28"/>
    </row>
    <row r="6" spans="1:10" ht="17" x14ac:dyDescent="0.2">
      <c r="A6" s="54" t="s">
        <v>821</v>
      </c>
      <c r="B6" s="18" t="s">
        <v>108</v>
      </c>
      <c r="C6" s="19">
        <v>70</v>
      </c>
      <c r="D6" s="20">
        <v>0.15</v>
      </c>
      <c r="E6" s="19">
        <f t="shared" si="0"/>
        <v>80.5</v>
      </c>
      <c r="F6" s="21">
        <v>0</v>
      </c>
      <c r="G6" s="19">
        <f t="shared" si="1"/>
        <v>81</v>
      </c>
      <c r="H6" s="29"/>
      <c r="I6" s="27"/>
      <c r="J6" s="28"/>
    </row>
    <row r="7" spans="1:10" ht="17" x14ac:dyDescent="0.2">
      <c r="A7" s="54" t="s">
        <v>822</v>
      </c>
      <c r="B7" s="18" t="s">
        <v>109</v>
      </c>
      <c r="C7" s="19">
        <v>80</v>
      </c>
      <c r="D7" s="20">
        <v>0.15</v>
      </c>
      <c r="E7" s="19">
        <f t="shared" si="0"/>
        <v>92</v>
      </c>
      <c r="F7" s="21">
        <v>0</v>
      </c>
      <c r="G7" s="19">
        <f t="shared" si="1"/>
        <v>92</v>
      </c>
      <c r="H7" s="29"/>
      <c r="I7" s="27"/>
      <c r="J7" s="28"/>
    </row>
    <row r="8" spans="1:10" ht="17" x14ac:dyDescent="0.2">
      <c r="A8" s="54" t="s">
        <v>823</v>
      </c>
      <c r="B8" s="18" t="s">
        <v>1170</v>
      </c>
      <c r="C8" s="19">
        <v>18</v>
      </c>
      <c r="D8" s="20">
        <v>0.15</v>
      </c>
      <c r="E8" s="19">
        <f t="shared" si="0"/>
        <v>20.7</v>
      </c>
      <c r="F8" s="21">
        <v>0</v>
      </c>
      <c r="G8" s="19">
        <f t="shared" si="1"/>
        <v>21</v>
      </c>
      <c r="H8" s="29"/>
      <c r="I8" s="27"/>
      <c r="J8" s="28"/>
    </row>
    <row r="9" spans="1:10" ht="17" x14ac:dyDescent="0.2">
      <c r="A9" s="54" t="s">
        <v>824</v>
      </c>
      <c r="B9" s="18" t="s">
        <v>1171</v>
      </c>
      <c r="C9" s="19">
        <v>15</v>
      </c>
      <c r="D9" s="20">
        <v>0.15</v>
      </c>
      <c r="E9" s="19">
        <f t="shared" si="0"/>
        <v>17.25</v>
      </c>
      <c r="F9" s="21">
        <v>0</v>
      </c>
      <c r="G9" s="19">
        <f t="shared" si="1"/>
        <v>18</v>
      </c>
      <c r="H9" s="29"/>
      <c r="I9" s="27"/>
      <c r="J9" s="28"/>
    </row>
    <row r="10" spans="1:10" ht="17" x14ac:dyDescent="0.2">
      <c r="A10" s="54" t="s">
        <v>825</v>
      </c>
      <c r="B10" s="18" t="s">
        <v>1187</v>
      </c>
      <c r="C10" s="19">
        <v>10</v>
      </c>
      <c r="D10" s="20">
        <v>0.15</v>
      </c>
      <c r="E10" s="19">
        <f t="shared" si="0"/>
        <v>11.5</v>
      </c>
      <c r="F10" s="21">
        <v>0</v>
      </c>
      <c r="G10" s="19">
        <f t="shared" si="1"/>
        <v>12</v>
      </c>
      <c r="H10" s="29"/>
      <c r="I10" s="27"/>
      <c r="J10" s="28"/>
    </row>
    <row r="11" spans="1:10" ht="17" x14ac:dyDescent="0.2">
      <c r="A11" s="54" t="s">
        <v>826</v>
      </c>
      <c r="B11" s="18" t="s">
        <v>1172</v>
      </c>
      <c r="C11" s="19">
        <v>22</v>
      </c>
      <c r="D11" s="20">
        <v>0.15</v>
      </c>
      <c r="E11" s="19">
        <f t="shared" si="0"/>
        <v>25.299999999999997</v>
      </c>
      <c r="F11" s="21">
        <v>0</v>
      </c>
      <c r="G11" s="19">
        <f t="shared" si="1"/>
        <v>26</v>
      </c>
      <c r="H11" s="29"/>
      <c r="I11" s="27"/>
      <c r="J11" s="28"/>
    </row>
    <row r="12" spans="1:10" ht="17" x14ac:dyDescent="0.2">
      <c r="A12" s="54" t="s">
        <v>827</v>
      </c>
      <c r="B12" s="18" t="s">
        <v>370</v>
      </c>
      <c r="C12" s="19">
        <v>3</v>
      </c>
      <c r="D12" s="20">
        <v>0.15</v>
      </c>
      <c r="E12" s="19">
        <f t="shared" si="0"/>
        <v>3.4499999999999997</v>
      </c>
      <c r="F12" s="21">
        <v>0</v>
      </c>
      <c r="G12" s="19">
        <f t="shared" si="1"/>
        <v>4</v>
      </c>
      <c r="H12" s="29"/>
      <c r="I12" s="27"/>
      <c r="J12" s="28"/>
    </row>
    <row r="13" spans="1:10" ht="17" x14ac:dyDescent="0.2">
      <c r="A13" s="54" t="s">
        <v>828</v>
      </c>
      <c r="B13" s="18" t="s">
        <v>111</v>
      </c>
      <c r="C13" s="19">
        <v>20</v>
      </c>
      <c r="D13" s="20">
        <v>0.15</v>
      </c>
      <c r="E13" s="19">
        <f t="shared" si="0"/>
        <v>23</v>
      </c>
      <c r="F13" s="21">
        <v>0</v>
      </c>
      <c r="G13" s="19">
        <f t="shared" si="1"/>
        <v>23</v>
      </c>
      <c r="H13" s="29"/>
      <c r="I13" s="27"/>
      <c r="J13" s="28"/>
    </row>
    <row r="14" spans="1:10" ht="17" x14ac:dyDescent="0.2">
      <c r="A14" s="54" t="s">
        <v>829</v>
      </c>
      <c r="B14" s="18" t="s">
        <v>112</v>
      </c>
      <c r="C14" s="19">
        <v>30</v>
      </c>
      <c r="D14" s="20">
        <v>0.15</v>
      </c>
      <c r="E14" s="19">
        <f t="shared" si="0"/>
        <v>34.5</v>
      </c>
      <c r="F14" s="21">
        <v>0</v>
      </c>
      <c r="G14" s="19">
        <f t="shared" si="1"/>
        <v>35</v>
      </c>
      <c r="H14" s="29"/>
      <c r="I14" s="27"/>
      <c r="J14" s="28"/>
    </row>
    <row r="15" spans="1:10" ht="17" x14ac:dyDescent="0.2">
      <c r="A15" s="54" t="s">
        <v>830</v>
      </c>
      <c r="B15" s="18" t="s">
        <v>110</v>
      </c>
      <c r="C15" s="19">
        <v>9</v>
      </c>
      <c r="D15" s="20">
        <v>0.15</v>
      </c>
      <c r="E15" s="19">
        <f t="shared" si="0"/>
        <v>10.35</v>
      </c>
      <c r="F15" s="21">
        <v>0</v>
      </c>
      <c r="G15" s="19">
        <f t="shared" si="1"/>
        <v>11</v>
      </c>
      <c r="H15" s="29"/>
      <c r="I15" s="27"/>
      <c r="J15" s="28"/>
    </row>
    <row r="16" spans="1:10" ht="17" x14ac:dyDescent="0.2">
      <c r="A16" s="54" t="s">
        <v>831</v>
      </c>
      <c r="B16" s="18" t="s">
        <v>106</v>
      </c>
      <c r="C16" s="19">
        <v>80</v>
      </c>
      <c r="D16" s="20">
        <v>0.15</v>
      </c>
      <c r="E16" s="19">
        <f t="shared" si="0"/>
        <v>92</v>
      </c>
      <c r="F16" s="21">
        <v>0</v>
      </c>
      <c r="G16" s="19">
        <f t="shared" si="1"/>
        <v>92</v>
      </c>
      <c r="H16" s="29"/>
      <c r="I16" s="27"/>
      <c r="J16" s="28"/>
    </row>
    <row r="17" spans="1:10" ht="17" x14ac:dyDescent="0.2">
      <c r="A17" s="54" t="s">
        <v>832</v>
      </c>
      <c r="B17" s="18" t="s">
        <v>154</v>
      </c>
      <c r="C17" s="19">
        <v>150</v>
      </c>
      <c r="D17" s="20">
        <v>0.15</v>
      </c>
      <c r="E17" s="19">
        <f t="shared" si="0"/>
        <v>172.5</v>
      </c>
      <c r="F17" s="21">
        <v>0</v>
      </c>
      <c r="G17" s="19">
        <f t="shared" si="1"/>
        <v>173</v>
      </c>
      <c r="H17" s="29"/>
      <c r="I17" s="27"/>
      <c r="J17" s="28"/>
    </row>
    <row r="18" spans="1:10" ht="17" x14ac:dyDescent="0.2">
      <c r="A18" s="54" t="s">
        <v>833</v>
      </c>
      <c r="B18" s="18" t="s">
        <v>1153</v>
      </c>
      <c r="C18" s="19">
        <v>240</v>
      </c>
      <c r="D18" s="20">
        <v>0.15</v>
      </c>
      <c r="E18" s="19">
        <f t="shared" si="0"/>
        <v>276</v>
      </c>
      <c r="F18" s="21">
        <v>0</v>
      </c>
      <c r="G18" s="19">
        <f t="shared" si="1"/>
        <v>276</v>
      </c>
      <c r="H18" s="29"/>
      <c r="I18" s="27"/>
      <c r="J18" s="28"/>
    </row>
    <row r="19" spans="1:10" ht="17" x14ac:dyDescent="0.2">
      <c r="A19" s="54" t="s">
        <v>834</v>
      </c>
      <c r="B19" s="18" t="s">
        <v>1173</v>
      </c>
      <c r="C19" s="19">
        <v>30</v>
      </c>
      <c r="D19" s="20">
        <v>0.15</v>
      </c>
      <c r="E19" s="19">
        <f t="shared" si="0"/>
        <v>34.5</v>
      </c>
      <c r="F19" s="21">
        <v>0</v>
      </c>
      <c r="G19" s="19">
        <f t="shared" si="1"/>
        <v>35</v>
      </c>
      <c r="H19" s="29"/>
      <c r="I19" s="27"/>
      <c r="J19" s="28"/>
    </row>
    <row r="20" spans="1:10" ht="17" x14ac:dyDescent="0.2">
      <c r="A20" s="54" t="s">
        <v>835</v>
      </c>
      <c r="B20" s="18" t="s">
        <v>1174</v>
      </c>
      <c r="C20" s="19">
        <v>50</v>
      </c>
      <c r="D20" s="20">
        <v>0.15</v>
      </c>
      <c r="E20" s="19">
        <f t="shared" si="0"/>
        <v>57.499999999999993</v>
      </c>
      <c r="F20" s="21">
        <v>0</v>
      </c>
      <c r="G20" s="19">
        <f t="shared" si="1"/>
        <v>58</v>
      </c>
      <c r="H20" s="29"/>
      <c r="I20" s="27"/>
      <c r="J20" s="28"/>
    </row>
    <row r="21" spans="1:10" ht="17" x14ac:dyDescent="0.2">
      <c r="A21" s="54" t="s">
        <v>836</v>
      </c>
      <c r="B21" s="18" t="s">
        <v>361</v>
      </c>
      <c r="C21" s="19">
        <v>2</v>
      </c>
      <c r="D21" s="20">
        <v>0.15</v>
      </c>
      <c r="E21" s="19">
        <f t="shared" si="0"/>
        <v>2.2999999999999998</v>
      </c>
      <c r="F21" s="21">
        <v>0</v>
      </c>
      <c r="G21" s="19">
        <f t="shared" si="1"/>
        <v>3</v>
      </c>
      <c r="H21" s="29"/>
      <c r="I21" s="27"/>
      <c r="J21" s="28"/>
    </row>
    <row r="22" spans="1:10" ht="17" x14ac:dyDescent="0.2">
      <c r="A22" s="54" t="s">
        <v>837</v>
      </c>
      <c r="B22" s="18" t="s">
        <v>362</v>
      </c>
      <c r="C22" s="19">
        <v>1</v>
      </c>
      <c r="D22" s="20">
        <v>0.15</v>
      </c>
      <c r="E22" s="19">
        <f t="shared" si="0"/>
        <v>1.1499999999999999</v>
      </c>
      <c r="F22" s="21">
        <v>0</v>
      </c>
      <c r="G22" s="19">
        <f t="shared" si="1"/>
        <v>2</v>
      </c>
      <c r="H22" s="29"/>
      <c r="I22" s="27"/>
      <c r="J22" s="28"/>
    </row>
    <row r="23" spans="1:10" ht="17" x14ac:dyDescent="0.2">
      <c r="A23" s="54" t="s">
        <v>838</v>
      </c>
      <c r="B23" s="18" t="s">
        <v>113</v>
      </c>
      <c r="C23" s="19">
        <v>10</v>
      </c>
      <c r="D23" s="20">
        <v>0.15</v>
      </c>
      <c r="E23" s="19">
        <f t="shared" si="0"/>
        <v>11.5</v>
      </c>
      <c r="F23" s="21">
        <v>0</v>
      </c>
      <c r="G23" s="19">
        <f t="shared" si="1"/>
        <v>12</v>
      </c>
      <c r="H23" s="29"/>
      <c r="I23" s="27"/>
      <c r="J23" s="28"/>
    </row>
    <row r="24" spans="1:10" ht="17" x14ac:dyDescent="0.2">
      <c r="A24" s="54" t="s">
        <v>839</v>
      </c>
      <c r="B24" s="18" t="s">
        <v>114</v>
      </c>
      <c r="C24" s="19">
        <v>4</v>
      </c>
      <c r="D24" s="20">
        <v>0.15</v>
      </c>
      <c r="E24" s="19">
        <f t="shared" si="0"/>
        <v>4.5999999999999996</v>
      </c>
      <c r="F24" s="21">
        <v>0</v>
      </c>
      <c r="G24" s="19">
        <f t="shared" si="1"/>
        <v>5</v>
      </c>
      <c r="H24" s="29"/>
      <c r="I24" s="27"/>
      <c r="J24" s="28"/>
    </row>
    <row r="25" spans="1:10" ht="25" customHeight="1" x14ac:dyDescent="0.2">
      <c r="A25" s="200" t="s">
        <v>350</v>
      </c>
      <c r="B25" s="201"/>
      <c r="C25" s="201"/>
      <c r="D25" s="201"/>
      <c r="E25" s="201"/>
      <c r="F25" s="201"/>
      <c r="G25" s="201"/>
      <c r="H25" s="201"/>
      <c r="I25" s="202"/>
      <c r="J25" s="28"/>
    </row>
    <row r="26" spans="1:10" ht="17" x14ac:dyDescent="0.2">
      <c r="A26" s="54" t="s">
        <v>840</v>
      </c>
      <c r="B26" s="18" t="s">
        <v>371</v>
      </c>
      <c r="C26" s="19">
        <v>20.5</v>
      </c>
      <c r="D26" s="20">
        <v>0.15</v>
      </c>
      <c r="E26" s="19">
        <f t="shared" ref="E26:E31" si="2">C26 * (1 +D26)</f>
        <v>23.574999999999999</v>
      </c>
      <c r="F26" s="21">
        <v>0</v>
      </c>
      <c r="G26" s="19">
        <f t="shared" ref="G26:G31" si="3">ROUNDUP(E26,F26)</f>
        <v>24</v>
      </c>
      <c r="H26" s="29"/>
      <c r="I26" s="27"/>
      <c r="J26" s="28"/>
    </row>
    <row r="27" spans="1:10" ht="17" x14ac:dyDescent="0.2">
      <c r="A27" s="54" t="s">
        <v>841</v>
      </c>
      <c r="B27" s="18" t="s">
        <v>372</v>
      </c>
      <c r="C27" s="19">
        <v>21.5</v>
      </c>
      <c r="D27" s="20">
        <v>0.15</v>
      </c>
      <c r="E27" s="19">
        <f t="shared" si="2"/>
        <v>24.724999999999998</v>
      </c>
      <c r="F27" s="21">
        <v>0</v>
      </c>
      <c r="G27" s="19">
        <f t="shared" si="3"/>
        <v>25</v>
      </c>
      <c r="H27" s="29"/>
      <c r="I27" s="27"/>
      <c r="J27" s="28"/>
    </row>
    <row r="28" spans="1:10" ht="17" x14ac:dyDescent="0.2">
      <c r="A28" s="54" t="s">
        <v>842</v>
      </c>
      <c r="B28" s="18" t="s">
        <v>373</v>
      </c>
      <c r="C28" s="19">
        <v>24.5</v>
      </c>
      <c r="D28" s="20">
        <v>0.15</v>
      </c>
      <c r="E28" s="19">
        <f t="shared" si="2"/>
        <v>28.174999999999997</v>
      </c>
      <c r="F28" s="21">
        <v>0</v>
      </c>
      <c r="G28" s="19">
        <f t="shared" si="3"/>
        <v>29</v>
      </c>
      <c r="H28" s="29"/>
      <c r="I28" s="27"/>
      <c r="J28" s="28"/>
    </row>
    <row r="29" spans="1:10" ht="17" x14ac:dyDescent="0.2">
      <c r="A29" s="54" t="s">
        <v>843</v>
      </c>
      <c r="B29" s="18" t="s">
        <v>116</v>
      </c>
      <c r="C29" s="19">
        <v>4</v>
      </c>
      <c r="D29" s="20">
        <v>0.15</v>
      </c>
      <c r="E29" s="19">
        <f t="shared" si="2"/>
        <v>4.5999999999999996</v>
      </c>
      <c r="F29" s="21">
        <v>0</v>
      </c>
      <c r="G29" s="19">
        <f t="shared" si="3"/>
        <v>5</v>
      </c>
      <c r="H29" s="29"/>
      <c r="I29" s="27"/>
      <c r="J29" s="28"/>
    </row>
    <row r="30" spans="1:10" ht="17" x14ac:dyDescent="0.2">
      <c r="A30" s="54" t="s">
        <v>844</v>
      </c>
      <c r="B30" s="18" t="s">
        <v>117</v>
      </c>
      <c r="C30" s="19">
        <v>3</v>
      </c>
      <c r="D30" s="20">
        <v>0.15</v>
      </c>
      <c r="E30" s="19">
        <f t="shared" si="2"/>
        <v>3.4499999999999997</v>
      </c>
      <c r="F30" s="21">
        <v>0</v>
      </c>
      <c r="G30" s="19">
        <f t="shared" si="3"/>
        <v>4</v>
      </c>
      <c r="H30" s="29"/>
      <c r="I30" s="27"/>
      <c r="J30" s="28"/>
    </row>
    <row r="31" spans="1:10" ht="17" x14ac:dyDescent="0.2">
      <c r="A31" s="54" t="s">
        <v>845</v>
      </c>
      <c r="B31" s="18" t="s">
        <v>115</v>
      </c>
      <c r="C31" s="19">
        <v>1.25</v>
      </c>
      <c r="D31" s="20">
        <v>0.15</v>
      </c>
      <c r="E31" s="19">
        <f t="shared" si="2"/>
        <v>1.4375</v>
      </c>
      <c r="F31" s="21">
        <v>0</v>
      </c>
      <c r="G31" s="19">
        <f t="shared" si="3"/>
        <v>2</v>
      </c>
      <c r="H31" s="29"/>
      <c r="I31" s="27"/>
      <c r="J31" s="28"/>
    </row>
    <row r="32" spans="1:10" ht="25" customHeight="1" x14ac:dyDescent="0.2">
      <c r="A32" s="203" t="s">
        <v>348</v>
      </c>
      <c r="B32" s="190"/>
      <c r="C32" s="190"/>
      <c r="D32" s="190"/>
      <c r="E32" s="190"/>
      <c r="F32" s="190"/>
      <c r="G32" s="190"/>
      <c r="H32" s="190"/>
      <c r="I32" s="193"/>
      <c r="J32" s="28"/>
    </row>
    <row r="33" spans="1:10" ht="17" x14ac:dyDescent="0.2">
      <c r="A33" s="54" t="s">
        <v>846</v>
      </c>
      <c r="B33" s="18" t="s">
        <v>103</v>
      </c>
      <c r="C33" s="19">
        <v>25</v>
      </c>
      <c r="D33" s="20">
        <v>0.15</v>
      </c>
      <c r="E33" s="19">
        <f t="shared" ref="E33:E43" si="4">C33 * (1 +D33)</f>
        <v>28.749999999999996</v>
      </c>
      <c r="F33" s="21">
        <v>0</v>
      </c>
      <c r="G33" s="19">
        <f t="shared" ref="G33:G43" si="5">ROUNDUP(E33,F33)</f>
        <v>29</v>
      </c>
      <c r="H33" s="29"/>
      <c r="I33" s="27"/>
      <c r="J33" s="28"/>
    </row>
    <row r="34" spans="1:10" ht="17" x14ac:dyDescent="0.2">
      <c r="A34" s="54" t="s">
        <v>847</v>
      </c>
      <c r="B34" s="18" t="s">
        <v>102</v>
      </c>
      <c r="C34" s="19">
        <v>30</v>
      </c>
      <c r="D34" s="20">
        <v>0.15</v>
      </c>
      <c r="E34" s="19">
        <f t="shared" si="4"/>
        <v>34.5</v>
      </c>
      <c r="F34" s="21">
        <v>0</v>
      </c>
      <c r="G34" s="19">
        <f t="shared" si="5"/>
        <v>35</v>
      </c>
      <c r="H34" s="29"/>
      <c r="I34" s="27"/>
      <c r="J34" s="28"/>
    </row>
    <row r="35" spans="1:10" ht="17" x14ac:dyDescent="0.2">
      <c r="A35" s="54" t="s">
        <v>848</v>
      </c>
      <c r="B35" s="18" t="s">
        <v>101</v>
      </c>
      <c r="C35" s="19">
        <v>45</v>
      </c>
      <c r="D35" s="20">
        <v>0.15</v>
      </c>
      <c r="E35" s="19">
        <f>C35 * (1 +D35)</f>
        <v>51.749999999999993</v>
      </c>
      <c r="F35" s="21">
        <v>0</v>
      </c>
      <c r="G35" s="19">
        <f>ROUNDUP(E35,F35)</f>
        <v>52</v>
      </c>
      <c r="H35" s="29"/>
      <c r="I35" s="27"/>
      <c r="J35" s="28"/>
    </row>
    <row r="36" spans="1:10" ht="17" x14ac:dyDescent="0.2">
      <c r="A36" s="54" t="s">
        <v>849</v>
      </c>
      <c r="B36" s="18" t="s">
        <v>104</v>
      </c>
      <c r="C36" s="19">
        <v>15</v>
      </c>
      <c r="D36" s="20">
        <v>0.15</v>
      </c>
      <c r="E36" s="19">
        <f t="shared" si="4"/>
        <v>17.25</v>
      </c>
      <c r="F36" s="21">
        <v>0</v>
      </c>
      <c r="G36" s="19">
        <f t="shared" si="5"/>
        <v>18</v>
      </c>
      <c r="H36" s="29"/>
      <c r="I36" s="27"/>
      <c r="J36" s="28"/>
    </row>
    <row r="37" spans="1:10" ht="17" x14ac:dyDescent="0.2">
      <c r="A37" s="54" t="s">
        <v>850</v>
      </c>
      <c r="B37" s="18" t="s">
        <v>53</v>
      </c>
      <c r="C37" s="19">
        <v>0.55000000000000004</v>
      </c>
      <c r="D37" s="20">
        <v>0.15</v>
      </c>
      <c r="E37" s="19">
        <f t="shared" si="4"/>
        <v>0.63249999999999995</v>
      </c>
      <c r="F37" s="21">
        <v>0</v>
      </c>
      <c r="G37" s="19">
        <f t="shared" si="5"/>
        <v>1</v>
      </c>
      <c r="H37" s="29"/>
      <c r="I37" s="27"/>
      <c r="J37" s="28"/>
    </row>
    <row r="38" spans="1:10" ht="17" x14ac:dyDescent="0.2">
      <c r="A38" s="54" t="s">
        <v>851</v>
      </c>
      <c r="B38" s="18" t="s">
        <v>105</v>
      </c>
      <c r="C38" s="19">
        <v>1.3</v>
      </c>
      <c r="D38" s="20">
        <v>0.15</v>
      </c>
      <c r="E38" s="19">
        <f t="shared" si="4"/>
        <v>1.4949999999999999</v>
      </c>
      <c r="F38" s="21">
        <v>0</v>
      </c>
      <c r="G38" s="19">
        <f t="shared" si="5"/>
        <v>2</v>
      </c>
      <c r="H38" s="29"/>
      <c r="I38" s="27"/>
      <c r="J38" s="28"/>
    </row>
    <row r="39" spans="1:10" ht="17" x14ac:dyDescent="0.2">
      <c r="A39" s="54" t="s">
        <v>852</v>
      </c>
      <c r="B39" s="18" t="s">
        <v>1175</v>
      </c>
      <c r="C39" s="19">
        <v>0.5</v>
      </c>
      <c r="D39" s="20">
        <v>0.15</v>
      </c>
      <c r="E39" s="19">
        <f t="shared" si="4"/>
        <v>0.57499999999999996</v>
      </c>
      <c r="F39" s="21">
        <v>0</v>
      </c>
      <c r="G39" s="19">
        <f t="shared" si="5"/>
        <v>1</v>
      </c>
      <c r="H39" s="29"/>
      <c r="I39" s="27"/>
      <c r="J39" s="28"/>
    </row>
    <row r="40" spans="1:10" ht="17" x14ac:dyDescent="0.2">
      <c r="A40" s="54" t="s">
        <v>853</v>
      </c>
      <c r="B40" s="18" t="s">
        <v>359</v>
      </c>
      <c r="C40" s="19">
        <v>2.25</v>
      </c>
      <c r="D40" s="20">
        <v>0.15</v>
      </c>
      <c r="E40" s="19">
        <f t="shared" si="4"/>
        <v>2.5874999999999999</v>
      </c>
      <c r="F40" s="21">
        <v>0</v>
      </c>
      <c r="G40" s="19">
        <f t="shared" si="5"/>
        <v>3</v>
      </c>
      <c r="H40" s="29"/>
      <c r="I40" s="27"/>
      <c r="J40" s="28"/>
    </row>
    <row r="41" spans="1:10" ht="17" x14ac:dyDescent="0.2">
      <c r="A41" s="54" t="s">
        <v>854</v>
      </c>
      <c r="B41" s="18" t="s">
        <v>360</v>
      </c>
      <c r="C41" s="19">
        <v>2.25</v>
      </c>
      <c r="D41" s="20">
        <v>0.15</v>
      </c>
      <c r="E41" s="19">
        <f t="shared" si="4"/>
        <v>2.5874999999999999</v>
      </c>
      <c r="F41" s="21">
        <v>0</v>
      </c>
      <c r="G41" s="19">
        <f t="shared" si="5"/>
        <v>3</v>
      </c>
      <c r="H41" s="29"/>
      <c r="I41" s="27"/>
      <c r="J41" s="28"/>
    </row>
    <row r="42" spans="1:10" ht="17" x14ac:dyDescent="0.2">
      <c r="A42" s="54" t="s">
        <v>855</v>
      </c>
      <c r="B42" s="18" t="s">
        <v>1176</v>
      </c>
      <c r="C42" s="19">
        <v>4</v>
      </c>
      <c r="D42" s="20">
        <v>0.15</v>
      </c>
      <c r="E42" s="19">
        <f t="shared" si="4"/>
        <v>4.5999999999999996</v>
      </c>
      <c r="F42" s="21">
        <v>0</v>
      </c>
      <c r="G42" s="19">
        <f t="shared" si="5"/>
        <v>5</v>
      </c>
      <c r="H42" s="29"/>
      <c r="I42" s="27"/>
      <c r="J42" s="28"/>
    </row>
    <row r="43" spans="1:10" ht="17" x14ac:dyDescent="0.2">
      <c r="A43" s="54" t="s">
        <v>856</v>
      </c>
      <c r="B43" s="18" t="s">
        <v>1177</v>
      </c>
      <c r="C43" s="19">
        <v>4</v>
      </c>
      <c r="D43" s="20">
        <v>0.15</v>
      </c>
      <c r="E43" s="19">
        <f t="shared" si="4"/>
        <v>4.5999999999999996</v>
      </c>
      <c r="F43" s="21">
        <v>0</v>
      </c>
      <c r="G43" s="19">
        <f t="shared" si="5"/>
        <v>5</v>
      </c>
      <c r="H43" s="29"/>
      <c r="I43" s="27"/>
      <c r="J43" s="28"/>
    </row>
    <row r="44" spans="1:10" ht="25" customHeight="1" x14ac:dyDescent="0.2">
      <c r="A44" s="204" t="s">
        <v>351</v>
      </c>
      <c r="B44" s="205"/>
      <c r="C44" s="205"/>
      <c r="D44" s="205"/>
      <c r="E44" s="205"/>
      <c r="F44" s="205"/>
      <c r="G44" s="205"/>
      <c r="H44" s="205"/>
      <c r="I44" s="206"/>
      <c r="J44" s="25"/>
    </row>
    <row r="45" spans="1:10" ht="17" x14ac:dyDescent="0.2">
      <c r="A45" s="54" t="s">
        <v>857</v>
      </c>
      <c r="B45" s="18" t="s">
        <v>363</v>
      </c>
      <c r="C45" s="19">
        <v>70</v>
      </c>
      <c r="D45" s="20">
        <v>0.15</v>
      </c>
      <c r="E45" s="19">
        <f t="shared" ref="E45:E50" si="6">C45 * (1 +D45)</f>
        <v>80.5</v>
      </c>
      <c r="F45" s="21">
        <v>0</v>
      </c>
      <c r="G45" s="19">
        <f t="shared" ref="G45:G50" si="7">ROUNDUP(E45,F45)</f>
        <v>81</v>
      </c>
      <c r="H45" s="29"/>
      <c r="I45" s="27"/>
      <c r="J45" s="28"/>
    </row>
    <row r="46" spans="1:10" ht="17" x14ac:dyDescent="0.2">
      <c r="A46" s="54" t="s">
        <v>858</v>
      </c>
      <c r="B46" s="18" t="s">
        <v>571</v>
      </c>
      <c r="C46" s="19">
        <v>150</v>
      </c>
      <c r="D46" s="20">
        <v>0.15</v>
      </c>
      <c r="E46" s="19">
        <f t="shared" si="6"/>
        <v>172.5</v>
      </c>
      <c r="F46" s="21">
        <v>0</v>
      </c>
      <c r="G46" s="19">
        <f t="shared" si="7"/>
        <v>173</v>
      </c>
      <c r="H46" s="29"/>
      <c r="I46" s="27"/>
      <c r="J46" s="28"/>
    </row>
    <row r="47" spans="1:10" ht="17" x14ac:dyDescent="0.2">
      <c r="A47" s="54" t="s">
        <v>859</v>
      </c>
      <c r="B47" s="18" t="s">
        <v>572</v>
      </c>
      <c r="C47" s="19">
        <v>110</v>
      </c>
      <c r="D47" s="20">
        <v>0.15</v>
      </c>
      <c r="E47" s="19">
        <f t="shared" si="6"/>
        <v>126.49999999999999</v>
      </c>
      <c r="F47" s="21">
        <v>0</v>
      </c>
      <c r="G47" s="19">
        <f t="shared" si="7"/>
        <v>127</v>
      </c>
      <c r="H47" s="29"/>
      <c r="I47" s="27"/>
      <c r="J47" s="28"/>
    </row>
    <row r="48" spans="1:10" ht="17" x14ac:dyDescent="0.2">
      <c r="A48" s="54" t="s">
        <v>860</v>
      </c>
      <c r="B48" s="18" t="s">
        <v>355</v>
      </c>
      <c r="C48" s="19">
        <v>25</v>
      </c>
      <c r="D48" s="20">
        <v>0.15</v>
      </c>
      <c r="E48" s="19">
        <f t="shared" si="6"/>
        <v>28.749999999999996</v>
      </c>
      <c r="F48" s="21">
        <v>0</v>
      </c>
      <c r="G48" s="19">
        <f t="shared" si="7"/>
        <v>29</v>
      </c>
      <c r="H48" s="29"/>
      <c r="I48" s="27"/>
      <c r="J48" s="28"/>
    </row>
    <row r="49" spans="1:10" ht="17" x14ac:dyDescent="0.2">
      <c r="A49" s="54" t="s">
        <v>861</v>
      </c>
      <c r="B49" s="18" t="s">
        <v>354</v>
      </c>
      <c r="C49" s="19">
        <v>90</v>
      </c>
      <c r="D49" s="20">
        <v>0.15</v>
      </c>
      <c r="E49" s="19">
        <f t="shared" si="6"/>
        <v>103.49999999999999</v>
      </c>
      <c r="F49" s="21">
        <v>0</v>
      </c>
      <c r="G49" s="19">
        <f t="shared" si="7"/>
        <v>104</v>
      </c>
      <c r="H49" s="29"/>
      <c r="I49" s="27"/>
      <c r="J49" s="28"/>
    </row>
    <row r="50" spans="1:10" ht="17" x14ac:dyDescent="0.2">
      <c r="A50" s="54" t="s">
        <v>862</v>
      </c>
      <c r="B50" s="18" t="s">
        <v>91</v>
      </c>
      <c r="C50" s="19">
        <v>7.75</v>
      </c>
      <c r="D50" s="20">
        <v>0.15</v>
      </c>
      <c r="E50" s="19">
        <f t="shared" si="6"/>
        <v>8.9124999999999996</v>
      </c>
      <c r="F50" s="21">
        <v>0</v>
      </c>
      <c r="G50" s="19">
        <f t="shared" si="7"/>
        <v>9</v>
      </c>
      <c r="H50" s="29"/>
      <c r="I50" s="27"/>
      <c r="J50" s="28"/>
    </row>
    <row r="51" spans="1:10" ht="25" customHeight="1" x14ac:dyDescent="0.2">
      <c r="A51" s="203" t="s">
        <v>352</v>
      </c>
      <c r="B51" s="190"/>
      <c r="C51" s="190"/>
      <c r="D51" s="190"/>
      <c r="E51" s="190"/>
      <c r="F51" s="190"/>
      <c r="G51" s="190"/>
      <c r="H51" s="190"/>
      <c r="I51" s="193"/>
      <c r="J51" s="28"/>
    </row>
    <row r="52" spans="1:10" ht="17" x14ac:dyDescent="0.2">
      <c r="A52" s="54" t="s">
        <v>863</v>
      </c>
      <c r="B52" s="38" t="s">
        <v>1205</v>
      </c>
      <c r="C52" s="22">
        <v>35</v>
      </c>
      <c r="D52" s="33">
        <v>0.15</v>
      </c>
      <c r="E52" s="22">
        <f t="shared" ref="E52:E71" si="8">C52 * (1 +D52)</f>
        <v>40.25</v>
      </c>
      <c r="F52" s="23">
        <v>0</v>
      </c>
      <c r="G52" s="22">
        <f t="shared" ref="G52:G71" si="9">ROUNDUP(E52,F52)</f>
        <v>41</v>
      </c>
      <c r="H52" s="156"/>
      <c r="I52" s="24"/>
      <c r="J52" s="25"/>
    </row>
    <row r="53" spans="1:10" ht="17" x14ac:dyDescent="0.2">
      <c r="A53" s="54" t="s">
        <v>864</v>
      </c>
      <c r="B53" s="18" t="s">
        <v>196</v>
      </c>
      <c r="C53" s="19">
        <v>60</v>
      </c>
      <c r="D53" s="20">
        <v>0.15</v>
      </c>
      <c r="E53" s="19">
        <f t="shared" si="8"/>
        <v>69</v>
      </c>
      <c r="F53" s="21">
        <v>0</v>
      </c>
      <c r="G53" s="19">
        <f t="shared" si="9"/>
        <v>69</v>
      </c>
      <c r="H53" s="29"/>
      <c r="I53" s="27"/>
      <c r="J53" s="28"/>
    </row>
    <row r="54" spans="1:10" ht="17" x14ac:dyDescent="0.2">
      <c r="A54" s="54" t="s">
        <v>865</v>
      </c>
      <c r="B54" s="18" t="s">
        <v>356</v>
      </c>
      <c r="C54" s="19">
        <v>130</v>
      </c>
      <c r="D54" s="20">
        <v>0.15</v>
      </c>
      <c r="E54" s="19">
        <f t="shared" si="8"/>
        <v>149.5</v>
      </c>
      <c r="F54" s="21">
        <v>0</v>
      </c>
      <c r="G54" s="19">
        <f t="shared" si="9"/>
        <v>150</v>
      </c>
      <c r="H54" s="29"/>
      <c r="I54" s="27"/>
      <c r="J54" s="28"/>
    </row>
    <row r="55" spans="1:10" ht="34" x14ac:dyDescent="0.2">
      <c r="A55" s="54" t="s">
        <v>866</v>
      </c>
      <c r="B55" s="18" t="s">
        <v>1206</v>
      </c>
      <c r="C55" s="19">
        <v>125</v>
      </c>
      <c r="D55" s="20">
        <v>0.15</v>
      </c>
      <c r="E55" s="19">
        <f t="shared" si="8"/>
        <v>143.75</v>
      </c>
      <c r="F55" s="21">
        <v>0</v>
      </c>
      <c r="G55" s="19">
        <f t="shared" si="9"/>
        <v>144</v>
      </c>
      <c r="H55" s="29"/>
      <c r="I55" s="27"/>
      <c r="J55" s="28"/>
    </row>
    <row r="56" spans="1:10" ht="17" x14ac:dyDescent="0.2">
      <c r="A56" s="54" t="s">
        <v>867</v>
      </c>
      <c r="B56" s="18" t="s">
        <v>357</v>
      </c>
      <c r="C56" s="19">
        <v>5.5</v>
      </c>
      <c r="D56" s="20">
        <v>0.15</v>
      </c>
      <c r="E56" s="19">
        <f t="shared" si="8"/>
        <v>6.3249999999999993</v>
      </c>
      <c r="F56" s="21">
        <v>0</v>
      </c>
      <c r="G56" s="19">
        <f t="shared" si="9"/>
        <v>7</v>
      </c>
      <c r="H56" s="29"/>
      <c r="I56" s="27"/>
      <c r="J56" s="28"/>
    </row>
    <row r="57" spans="1:10" ht="17" x14ac:dyDescent="0.2">
      <c r="A57" s="54" t="s">
        <v>868</v>
      </c>
      <c r="B57" s="18" t="s">
        <v>90</v>
      </c>
      <c r="C57" s="19">
        <v>26</v>
      </c>
      <c r="D57" s="20">
        <v>0.15</v>
      </c>
      <c r="E57" s="19">
        <f t="shared" si="8"/>
        <v>29.9</v>
      </c>
      <c r="F57" s="21">
        <v>0</v>
      </c>
      <c r="G57" s="19">
        <f t="shared" si="9"/>
        <v>30</v>
      </c>
      <c r="H57" s="29"/>
      <c r="I57" s="27"/>
      <c r="J57" s="28"/>
    </row>
    <row r="58" spans="1:10" ht="17" x14ac:dyDescent="0.2">
      <c r="A58" s="54" t="s">
        <v>869</v>
      </c>
      <c r="B58" s="18" t="s">
        <v>389</v>
      </c>
      <c r="C58" s="19">
        <v>165</v>
      </c>
      <c r="D58" s="20">
        <v>0.15</v>
      </c>
      <c r="E58" s="19">
        <f t="shared" si="8"/>
        <v>189.74999999999997</v>
      </c>
      <c r="F58" s="21">
        <v>0</v>
      </c>
      <c r="G58" s="19">
        <f t="shared" si="9"/>
        <v>190</v>
      </c>
      <c r="H58" s="29"/>
      <c r="I58" s="27"/>
      <c r="J58" s="28"/>
    </row>
    <row r="59" spans="1:10" ht="17" x14ac:dyDescent="0.2">
      <c r="A59" s="54" t="s">
        <v>870</v>
      </c>
      <c r="B59" s="18" t="s">
        <v>358</v>
      </c>
      <c r="C59" s="19">
        <v>120</v>
      </c>
      <c r="D59" s="20">
        <v>0.15</v>
      </c>
      <c r="E59" s="19">
        <f t="shared" si="8"/>
        <v>138</v>
      </c>
      <c r="F59" s="21">
        <v>0</v>
      </c>
      <c r="G59" s="19">
        <f t="shared" si="9"/>
        <v>138</v>
      </c>
      <c r="H59" s="29"/>
      <c r="I59" s="27"/>
      <c r="J59" s="28"/>
    </row>
    <row r="60" spans="1:10" ht="17" x14ac:dyDescent="0.2">
      <c r="A60" s="54" t="s">
        <v>871</v>
      </c>
      <c r="B60" s="18" t="s">
        <v>392</v>
      </c>
      <c r="C60" s="19">
        <v>5.5</v>
      </c>
      <c r="D60" s="20">
        <v>0.15</v>
      </c>
      <c r="E60" s="19">
        <f t="shared" si="8"/>
        <v>6.3249999999999993</v>
      </c>
      <c r="F60" s="21">
        <v>0</v>
      </c>
      <c r="G60" s="19">
        <f t="shared" si="9"/>
        <v>7</v>
      </c>
      <c r="H60" s="29"/>
      <c r="I60" s="27">
        <v>8.11</v>
      </c>
      <c r="J60" s="28"/>
    </row>
    <row r="61" spans="1:10" ht="17" x14ac:dyDescent="0.2">
      <c r="A61" s="54" t="s">
        <v>872</v>
      </c>
      <c r="B61" s="18" t="s">
        <v>393</v>
      </c>
      <c r="C61" s="19">
        <v>2.5</v>
      </c>
      <c r="D61" s="20">
        <v>0.15</v>
      </c>
      <c r="E61" s="19">
        <f t="shared" si="8"/>
        <v>2.875</v>
      </c>
      <c r="F61" s="21">
        <v>0</v>
      </c>
      <c r="G61" s="19">
        <f t="shared" si="9"/>
        <v>3</v>
      </c>
      <c r="H61" s="29"/>
      <c r="I61" s="27"/>
      <c r="J61" s="28"/>
    </row>
    <row r="62" spans="1:10" ht="17" x14ac:dyDescent="0.2">
      <c r="A62" s="54" t="s">
        <v>873</v>
      </c>
      <c r="B62" s="18" t="s">
        <v>394</v>
      </c>
      <c r="C62" s="19">
        <v>3.5</v>
      </c>
      <c r="D62" s="20">
        <v>0.15</v>
      </c>
      <c r="E62" s="19">
        <f t="shared" si="8"/>
        <v>4.0249999999999995</v>
      </c>
      <c r="F62" s="21">
        <v>0</v>
      </c>
      <c r="G62" s="19">
        <f t="shared" si="9"/>
        <v>5</v>
      </c>
      <c r="H62" s="29"/>
      <c r="I62" s="27"/>
      <c r="J62" s="28"/>
    </row>
    <row r="63" spans="1:10" ht="17" x14ac:dyDescent="0.2">
      <c r="A63" s="54" t="s">
        <v>874</v>
      </c>
      <c r="B63" s="18" t="s">
        <v>347</v>
      </c>
      <c r="C63" s="19">
        <v>9.5</v>
      </c>
      <c r="D63" s="20">
        <v>0.15</v>
      </c>
      <c r="E63" s="19">
        <f t="shared" si="8"/>
        <v>10.924999999999999</v>
      </c>
      <c r="F63" s="21">
        <v>0</v>
      </c>
      <c r="G63" s="19">
        <f t="shared" si="9"/>
        <v>11</v>
      </c>
      <c r="H63" s="29"/>
      <c r="I63" s="27"/>
      <c r="J63" s="28"/>
    </row>
    <row r="64" spans="1:10" ht="25" customHeight="1" x14ac:dyDescent="0.2">
      <c r="A64" s="203" t="s">
        <v>93</v>
      </c>
      <c r="B64" s="190"/>
      <c r="C64" s="190"/>
      <c r="D64" s="190"/>
      <c r="E64" s="190"/>
      <c r="F64" s="190"/>
      <c r="G64" s="190"/>
      <c r="H64" s="190"/>
      <c r="I64" s="193"/>
      <c r="J64" s="28"/>
    </row>
    <row r="65" spans="1:10" ht="17" x14ac:dyDescent="0.2">
      <c r="A65" s="54" t="s">
        <v>875</v>
      </c>
      <c r="B65" s="18" t="s">
        <v>94</v>
      </c>
      <c r="C65" s="19">
        <v>3.5</v>
      </c>
      <c r="D65" s="20">
        <v>0.15</v>
      </c>
      <c r="E65" s="19">
        <f t="shared" si="8"/>
        <v>4.0249999999999995</v>
      </c>
      <c r="F65" s="21">
        <v>0</v>
      </c>
      <c r="G65" s="19">
        <f t="shared" si="9"/>
        <v>5</v>
      </c>
      <c r="H65" s="29"/>
      <c r="I65" s="27"/>
      <c r="J65" s="28"/>
    </row>
    <row r="66" spans="1:10" ht="17" x14ac:dyDescent="0.2">
      <c r="A66" s="54" t="s">
        <v>876</v>
      </c>
      <c r="B66" s="18" t="s">
        <v>369</v>
      </c>
      <c r="C66" s="19">
        <v>9.5</v>
      </c>
      <c r="D66" s="20">
        <v>0.15</v>
      </c>
      <c r="E66" s="19">
        <f t="shared" si="8"/>
        <v>10.924999999999999</v>
      </c>
      <c r="F66" s="21">
        <v>0</v>
      </c>
      <c r="G66" s="19">
        <f t="shared" si="9"/>
        <v>11</v>
      </c>
      <c r="H66" s="29"/>
      <c r="I66" s="27"/>
      <c r="J66" s="28"/>
    </row>
    <row r="67" spans="1:10" ht="17" x14ac:dyDescent="0.2">
      <c r="A67" s="54" t="s">
        <v>877</v>
      </c>
      <c r="B67" s="18" t="s">
        <v>368</v>
      </c>
      <c r="C67" s="19">
        <v>11</v>
      </c>
      <c r="D67" s="20">
        <v>0.15</v>
      </c>
      <c r="E67" s="19">
        <f t="shared" si="8"/>
        <v>12.649999999999999</v>
      </c>
      <c r="F67" s="21">
        <v>0</v>
      </c>
      <c r="G67" s="19">
        <f t="shared" si="9"/>
        <v>13</v>
      </c>
      <c r="H67" s="29"/>
      <c r="I67" s="27"/>
      <c r="J67" s="28"/>
    </row>
    <row r="68" spans="1:10" ht="17" x14ac:dyDescent="0.2">
      <c r="A68" s="54" t="s">
        <v>878</v>
      </c>
      <c r="B68" s="18" t="s">
        <v>364</v>
      </c>
      <c r="C68" s="19">
        <v>5.5</v>
      </c>
      <c r="D68" s="20">
        <v>0.15</v>
      </c>
      <c r="E68" s="19">
        <f t="shared" si="8"/>
        <v>6.3249999999999993</v>
      </c>
      <c r="F68" s="21">
        <v>0</v>
      </c>
      <c r="G68" s="19">
        <f t="shared" si="9"/>
        <v>7</v>
      </c>
      <c r="H68" s="29"/>
      <c r="I68" s="27"/>
      <c r="J68" s="28"/>
    </row>
    <row r="69" spans="1:10" ht="17" x14ac:dyDescent="0.2">
      <c r="A69" s="54" t="s">
        <v>879</v>
      </c>
      <c r="B69" s="18" t="s">
        <v>367</v>
      </c>
      <c r="C69" s="19">
        <v>6.5</v>
      </c>
      <c r="D69" s="20">
        <v>0.15</v>
      </c>
      <c r="E69" s="19">
        <f t="shared" si="8"/>
        <v>7.4749999999999996</v>
      </c>
      <c r="F69" s="21">
        <v>0</v>
      </c>
      <c r="G69" s="19">
        <f t="shared" si="9"/>
        <v>8</v>
      </c>
      <c r="H69" s="29"/>
      <c r="I69" s="27"/>
      <c r="J69" s="28"/>
    </row>
    <row r="70" spans="1:10" ht="17" x14ac:dyDescent="0.2">
      <c r="A70" s="54" t="s">
        <v>880</v>
      </c>
      <c r="B70" s="18" t="s">
        <v>366</v>
      </c>
      <c r="C70" s="19">
        <v>6.5</v>
      </c>
      <c r="D70" s="20">
        <v>0.15</v>
      </c>
      <c r="E70" s="19">
        <f t="shared" si="8"/>
        <v>7.4749999999999996</v>
      </c>
      <c r="F70" s="21">
        <v>0</v>
      </c>
      <c r="G70" s="19">
        <f t="shared" si="9"/>
        <v>8</v>
      </c>
      <c r="H70" s="29"/>
      <c r="I70" s="27"/>
      <c r="J70" s="28"/>
    </row>
    <row r="71" spans="1:10" ht="17" x14ac:dyDescent="0.2">
      <c r="A71" s="54" t="s">
        <v>881</v>
      </c>
      <c r="B71" s="18" t="s">
        <v>365</v>
      </c>
      <c r="C71" s="19">
        <v>15</v>
      </c>
      <c r="D71" s="20">
        <v>0.15</v>
      </c>
      <c r="E71" s="19">
        <f t="shared" si="8"/>
        <v>17.25</v>
      </c>
      <c r="F71" s="21">
        <v>0</v>
      </c>
      <c r="G71" s="19">
        <f t="shared" si="9"/>
        <v>18</v>
      </c>
      <c r="H71" s="29"/>
      <c r="I71" s="27"/>
      <c r="J71" s="28"/>
    </row>
    <row r="72" spans="1:10" ht="25" customHeight="1" x14ac:dyDescent="0.2">
      <c r="A72" s="203" t="s">
        <v>390</v>
      </c>
      <c r="B72" s="190"/>
      <c r="C72" s="190"/>
      <c r="D72" s="190"/>
      <c r="E72" s="190"/>
      <c r="F72" s="190"/>
      <c r="G72" s="190"/>
      <c r="H72" s="190"/>
      <c r="I72" s="193"/>
      <c r="J72" s="28"/>
    </row>
    <row r="73" spans="1:10" ht="17" x14ac:dyDescent="0.2">
      <c r="A73" s="54" t="s">
        <v>882</v>
      </c>
      <c r="B73" s="18" t="s">
        <v>374</v>
      </c>
      <c r="C73" s="19">
        <v>15</v>
      </c>
      <c r="D73" s="20">
        <v>0.15</v>
      </c>
      <c r="E73" s="19">
        <f t="shared" ref="E73:E90" si="10">C73 * (1 +D73)</f>
        <v>17.25</v>
      </c>
      <c r="F73" s="21">
        <v>0</v>
      </c>
      <c r="G73" s="19">
        <f t="shared" ref="G73:G90" si="11">ROUNDUP(E73,F73)</f>
        <v>18</v>
      </c>
      <c r="H73" s="29"/>
      <c r="I73" s="27"/>
      <c r="J73" s="28"/>
    </row>
    <row r="74" spans="1:10" ht="17" x14ac:dyDescent="0.2">
      <c r="A74" s="54" t="s">
        <v>883</v>
      </c>
      <c r="B74" s="18" t="s">
        <v>375</v>
      </c>
      <c r="C74" s="19">
        <v>15</v>
      </c>
      <c r="D74" s="20">
        <v>0.15</v>
      </c>
      <c r="E74" s="19">
        <f t="shared" si="10"/>
        <v>17.25</v>
      </c>
      <c r="F74" s="21">
        <v>0</v>
      </c>
      <c r="G74" s="19">
        <f t="shared" si="11"/>
        <v>18</v>
      </c>
      <c r="H74" s="29"/>
      <c r="I74" s="27"/>
      <c r="J74" s="28"/>
    </row>
    <row r="75" spans="1:10" ht="17" x14ac:dyDescent="0.2">
      <c r="A75" s="54" t="s">
        <v>884</v>
      </c>
      <c r="B75" s="46" t="s">
        <v>1178</v>
      </c>
      <c r="C75" s="19">
        <v>3</v>
      </c>
      <c r="D75" s="20">
        <v>0.15</v>
      </c>
      <c r="E75" s="19">
        <f t="shared" si="10"/>
        <v>3.4499999999999997</v>
      </c>
      <c r="F75" s="21">
        <v>0</v>
      </c>
      <c r="G75" s="19">
        <f t="shared" si="11"/>
        <v>4</v>
      </c>
      <c r="H75" s="29"/>
      <c r="I75" s="27"/>
      <c r="J75" s="28"/>
    </row>
    <row r="76" spans="1:10" ht="17" x14ac:dyDescent="0.2">
      <c r="A76" s="54" t="s">
        <v>885</v>
      </c>
      <c r="B76" s="46" t="s">
        <v>1179</v>
      </c>
      <c r="C76" s="19">
        <v>1.5</v>
      </c>
      <c r="D76" s="20">
        <v>0.15</v>
      </c>
      <c r="E76" s="19">
        <f t="shared" si="10"/>
        <v>1.7249999999999999</v>
      </c>
      <c r="F76" s="21">
        <v>0</v>
      </c>
      <c r="G76" s="19">
        <f t="shared" si="11"/>
        <v>2</v>
      </c>
      <c r="H76" s="29"/>
      <c r="I76" s="27"/>
      <c r="J76" s="28"/>
    </row>
    <row r="77" spans="1:10" ht="17" x14ac:dyDescent="0.2">
      <c r="A77" s="54" t="s">
        <v>886</v>
      </c>
      <c r="B77" s="18" t="s">
        <v>92</v>
      </c>
      <c r="C77" s="19">
        <v>6.75</v>
      </c>
      <c r="D77" s="20">
        <v>0.15</v>
      </c>
      <c r="E77" s="19">
        <f t="shared" si="10"/>
        <v>7.7624999999999993</v>
      </c>
      <c r="F77" s="21">
        <v>0</v>
      </c>
      <c r="G77" s="19">
        <f t="shared" si="11"/>
        <v>8</v>
      </c>
      <c r="H77" s="29"/>
      <c r="I77" s="27"/>
      <c r="J77" s="28"/>
    </row>
    <row r="78" spans="1:10" ht="17" x14ac:dyDescent="0.2">
      <c r="A78" s="54" t="s">
        <v>887</v>
      </c>
      <c r="B78" s="18" t="s">
        <v>489</v>
      </c>
      <c r="C78" s="19">
        <v>8</v>
      </c>
      <c r="D78" s="20">
        <v>0.15</v>
      </c>
      <c r="E78" s="19">
        <f t="shared" si="10"/>
        <v>9.1999999999999993</v>
      </c>
      <c r="F78" s="21">
        <v>0</v>
      </c>
      <c r="G78" s="19">
        <f t="shared" si="11"/>
        <v>10</v>
      </c>
      <c r="H78" s="29"/>
      <c r="I78" s="27"/>
      <c r="J78" s="28"/>
    </row>
    <row r="79" spans="1:10" ht="17" x14ac:dyDescent="0.2">
      <c r="A79" s="54" t="s">
        <v>888</v>
      </c>
      <c r="B79" s="18" t="s">
        <v>490</v>
      </c>
      <c r="C79" s="19">
        <v>25</v>
      </c>
      <c r="D79" s="20">
        <v>0.15</v>
      </c>
      <c r="E79" s="19">
        <f t="shared" si="10"/>
        <v>28.749999999999996</v>
      </c>
      <c r="F79" s="21">
        <v>0</v>
      </c>
      <c r="G79" s="19">
        <f t="shared" si="11"/>
        <v>29</v>
      </c>
      <c r="H79" s="29"/>
      <c r="I79" s="27"/>
      <c r="J79" s="28"/>
    </row>
    <row r="80" spans="1:10" ht="17" x14ac:dyDescent="0.2">
      <c r="A80" s="54" t="s">
        <v>889</v>
      </c>
      <c r="B80" s="18" t="s">
        <v>99</v>
      </c>
      <c r="C80" s="19">
        <v>1</v>
      </c>
      <c r="D80" s="20">
        <v>0.15</v>
      </c>
      <c r="E80" s="19">
        <f t="shared" si="10"/>
        <v>1.1499999999999999</v>
      </c>
      <c r="F80" s="21">
        <v>0</v>
      </c>
      <c r="G80" s="19">
        <f t="shared" si="11"/>
        <v>2</v>
      </c>
      <c r="H80" s="29"/>
      <c r="I80" s="27"/>
      <c r="J80" s="28"/>
    </row>
    <row r="81" spans="1:10" ht="17" x14ac:dyDescent="0.2">
      <c r="A81" s="54" t="s">
        <v>890</v>
      </c>
      <c r="B81" s="18" t="s">
        <v>100</v>
      </c>
      <c r="C81" s="19">
        <v>1</v>
      </c>
      <c r="D81" s="20">
        <v>0.15</v>
      </c>
      <c r="E81" s="19">
        <f t="shared" si="10"/>
        <v>1.1499999999999999</v>
      </c>
      <c r="F81" s="21">
        <v>0</v>
      </c>
      <c r="G81" s="19">
        <f t="shared" si="11"/>
        <v>2</v>
      </c>
      <c r="H81" s="29"/>
      <c r="I81" s="27"/>
      <c r="J81" s="28"/>
    </row>
    <row r="82" spans="1:10" ht="17" x14ac:dyDescent="0.2">
      <c r="A82" s="54" t="s">
        <v>891</v>
      </c>
      <c r="B82" s="18" t="s">
        <v>1180</v>
      </c>
      <c r="C82" s="19">
        <v>21</v>
      </c>
      <c r="D82" s="20">
        <v>0.15</v>
      </c>
      <c r="E82" s="19">
        <f t="shared" si="10"/>
        <v>24.15</v>
      </c>
      <c r="F82" s="21">
        <v>0</v>
      </c>
      <c r="G82" s="19">
        <f t="shared" si="11"/>
        <v>25</v>
      </c>
      <c r="H82" s="29"/>
      <c r="I82" s="27"/>
      <c r="J82" s="28"/>
    </row>
    <row r="83" spans="1:10" ht="17" x14ac:dyDescent="0.2">
      <c r="A83" s="54" t="s">
        <v>892</v>
      </c>
      <c r="B83" s="18" t="s">
        <v>1181</v>
      </c>
      <c r="C83" s="19">
        <v>15</v>
      </c>
      <c r="D83" s="20">
        <v>0.15</v>
      </c>
      <c r="E83" s="19">
        <f t="shared" si="10"/>
        <v>17.25</v>
      </c>
      <c r="F83" s="21">
        <v>0</v>
      </c>
      <c r="G83" s="19">
        <f t="shared" si="11"/>
        <v>18</v>
      </c>
      <c r="H83" s="29"/>
      <c r="I83" s="27"/>
      <c r="J83" s="28"/>
    </row>
    <row r="84" spans="1:10" ht="17" x14ac:dyDescent="0.2">
      <c r="A84" s="54" t="s">
        <v>893</v>
      </c>
      <c r="B84" s="18" t="s">
        <v>1182</v>
      </c>
      <c r="C84" s="19">
        <v>25</v>
      </c>
      <c r="D84" s="20">
        <v>0.15</v>
      </c>
      <c r="E84" s="19">
        <f t="shared" si="10"/>
        <v>28.749999999999996</v>
      </c>
      <c r="F84" s="21">
        <v>0</v>
      </c>
      <c r="G84" s="19">
        <f t="shared" si="11"/>
        <v>29</v>
      </c>
      <c r="H84" s="29"/>
      <c r="I84" s="27"/>
      <c r="J84" s="28"/>
    </row>
    <row r="85" spans="1:10" ht="17" x14ac:dyDescent="0.2">
      <c r="A85" s="54" t="s">
        <v>894</v>
      </c>
      <c r="B85" s="18" t="s">
        <v>1207</v>
      </c>
      <c r="C85" s="19">
        <v>7.5</v>
      </c>
      <c r="D85" s="20">
        <v>0.15</v>
      </c>
      <c r="E85" s="19">
        <f t="shared" si="10"/>
        <v>8.625</v>
      </c>
      <c r="F85" s="21">
        <v>0</v>
      </c>
      <c r="G85" s="19">
        <f t="shared" si="11"/>
        <v>9</v>
      </c>
      <c r="H85" s="29"/>
      <c r="I85" s="27"/>
      <c r="J85" s="28"/>
    </row>
    <row r="86" spans="1:10" ht="17" x14ac:dyDescent="0.2">
      <c r="A86" s="54" t="s">
        <v>895</v>
      </c>
      <c r="B86" s="18" t="s">
        <v>1208</v>
      </c>
      <c r="C86" s="19">
        <v>10</v>
      </c>
      <c r="D86" s="20">
        <v>0.15</v>
      </c>
      <c r="E86" s="19">
        <f t="shared" si="10"/>
        <v>11.5</v>
      </c>
      <c r="F86" s="21">
        <v>0</v>
      </c>
      <c r="G86" s="19">
        <f t="shared" si="11"/>
        <v>12</v>
      </c>
      <c r="H86" s="29"/>
      <c r="I86" s="27"/>
      <c r="J86" s="28"/>
    </row>
    <row r="87" spans="1:10" ht="17" x14ac:dyDescent="0.2">
      <c r="A87" s="54" t="s">
        <v>896</v>
      </c>
      <c r="B87" s="18" t="s">
        <v>95</v>
      </c>
      <c r="C87" s="19">
        <v>2.25</v>
      </c>
      <c r="D87" s="20">
        <v>0.15</v>
      </c>
      <c r="E87" s="19">
        <f t="shared" si="10"/>
        <v>2.5874999999999999</v>
      </c>
      <c r="F87" s="21">
        <v>0</v>
      </c>
      <c r="G87" s="19">
        <f t="shared" si="11"/>
        <v>3</v>
      </c>
      <c r="H87" s="29"/>
      <c r="I87" s="27"/>
      <c r="J87" s="28"/>
    </row>
    <row r="88" spans="1:10" ht="17" x14ac:dyDescent="0.2">
      <c r="A88" s="54" t="s">
        <v>897</v>
      </c>
      <c r="B88" s="18" t="s">
        <v>96</v>
      </c>
      <c r="C88" s="19">
        <v>3</v>
      </c>
      <c r="D88" s="20">
        <v>0.15</v>
      </c>
      <c r="E88" s="19">
        <f t="shared" si="10"/>
        <v>3.4499999999999997</v>
      </c>
      <c r="F88" s="21">
        <v>0</v>
      </c>
      <c r="G88" s="19">
        <f t="shared" si="11"/>
        <v>4</v>
      </c>
      <c r="H88" s="29"/>
      <c r="I88" s="27"/>
      <c r="J88" s="28"/>
    </row>
    <row r="89" spans="1:10" ht="17" x14ac:dyDescent="0.2">
      <c r="A89" s="54" t="s">
        <v>898</v>
      </c>
      <c r="B89" s="18" t="s">
        <v>376</v>
      </c>
      <c r="C89" s="19">
        <v>5.5</v>
      </c>
      <c r="D89" s="20">
        <v>0.15</v>
      </c>
      <c r="E89" s="19">
        <f t="shared" si="10"/>
        <v>6.3249999999999993</v>
      </c>
      <c r="F89" s="21">
        <v>0</v>
      </c>
      <c r="G89" s="19">
        <f t="shared" si="11"/>
        <v>7</v>
      </c>
      <c r="H89" s="29"/>
      <c r="I89" s="27"/>
      <c r="J89" s="28"/>
    </row>
    <row r="90" spans="1:10" ht="17" x14ac:dyDescent="0.2">
      <c r="A90" s="54" t="s">
        <v>899</v>
      </c>
      <c r="B90" s="18" t="s">
        <v>97</v>
      </c>
      <c r="C90" s="19">
        <v>1.25</v>
      </c>
      <c r="D90" s="20">
        <v>0.15</v>
      </c>
      <c r="E90" s="19">
        <f t="shared" si="10"/>
        <v>1.4375</v>
      </c>
      <c r="F90" s="21">
        <v>0</v>
      </c>
      <c r="G90" s="19">
        <f t="shared" si="11"/>
        <v>2</v>
      </c>
      <c r="H90" s="29"/>
      <c r="I90" s="27"/>
      <c r="J90" s="28"/>
    </row>
    <row r="91" spans="1:10" ht="25" customHeight="1" x14ac:dyDescent="0.2">
      <c r="A91" s="194" t="s">
        <v>353</v>
      </c>
      <c r="B91" s="195"/>
      <c r="C91" s="195"/>
      <c r="D91" s="195"/>
      <c r="E91" s="195"/>
      <c r="F91" s="195"/>
      <c r="G91" s="195"/>
      <c r="H91" s="195"/>
      <c r="I91" s="196"/>
      <c r="J91" s="28"/>
    </row>
    <row r="92" spans="1:10" ht="17" x14ac:dyDescent="0.2">
      <c r="A92" s="54" t="s">
        <v>900</v>
      </c>
      <c r="B92" s="18" t="s">
        <v>391</v>
      </c>
      <c r="C92" s="19">
        <v>85</v>
      </c>
      <c r="D92" s="20">
        <v>0.15</v>
      </c>
      <c r="E92" s="19">
        <f>C92 * (1 +D92)</f>
        <v>97.749999999999986</v>
      </c>
      <c r="F92" s="21">
        <v>0</v>
      </c>
      <c r="G92" s="19">
        <f>ROUNDUP(E92,F92)</f>
        <v>98</v>
      </c>
      <c r="H92" s="29"/>
      <c r="I92" s="27"/>
      <c r="J92" s="28"/>
    </row>
    <row r="93" spans="1:10" ht="17" x14ac:dyDescent="0.2">
      <c r="A93" s="54" t="s">
        <v>901</v>
      </c>
      <c r="B93" s="18" t="s">
        <v>570</v>
      </c>
      <c r="C93" s="19">
        <v>15</v>
      </c>
      <c r="D93" s="20">
        <v>0.15</v>
      </c>
      <c r="E93" s="19">
        <f>C93 * (1 +D93)</f>
        <v>17.25</v>
      </c>
      <c r="F93" s="21">
        <v>0</v>
      </c>
      <c r="G93" s="19">
        <f>ROUNDUP(E93,F93)</f>
        <v>18</v>
      </c>
      <c r="H93" s="29"/>
      <c r="I93" s="27"/>
      <c r="J93" s="28"/>
    </row>
  </sheetData>
  <sortState xmlns:xlrd2="http://schemas.microsoft.com/office/spreadsheetml/2017/richdata2" ref="B9:I11">
    <sortCondition ref="B9:B11"/>
  </sortState>
  <mergeCells count="8">
    <mergeCell ref="A91:I91"/>
    <mergeCell ref="A2:I2"/>
    <mergeCell ref="A25:I25"/>
    <mergeCell ref="A32:I32"/>
    <mergeCell ref="A44:I44"/>
    <mergeCell ref="A51:I51"/>
    <mergeCell ref="A64:I64"/>
    <mergeCell ref="A72:I72"/>
  </mergeCells>
  <phoneticPr fontId="6" type="noConversion"/>
  <printOptions gridLines="1"/>
  <pageMargins left="0.7" right="0.7" top="0.75" bottom="0.75" header="0.3" footer="0.3"/>
  <pageSetup scale="58" orientation="portrait" horizontalDpi="0" verticalDpi="0"/>
  <headerFooter>
    <oddHeader>&amp;C&amp;"Calibri,Regular"&amp;K000000FOOD EQUIPMENT&amp;R&amp;"Helvetica,Regular"&amp;K000000&amp;P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E0BE7-6BF9-3940-A6D9-2C625F130826}">
  <sheetPr codeName="Sheet18"/>
  <dimension ref="A1:J48"/>
  <sheetViews>
    <sheetView view="pageBreakPreview" zoomScale="130" zoomScaleNormal="90" zoomScaleSheetLayoutView="130" workbookViewId="0">
      <pane ySplit="1" topLeftCell="A32" activePane="bottomLeft" state="frozen"/>
      <selection activeCell="K17" sqref="K17"/>
      <selection pane="bottomLeft" activeCell="H43" sqref="H43:H46"/>
    </sheetView>
  </sheetViews>
  <sheetFormatPr baseColWidth="10" defaultRowHeight="16" x14ac:dyDescent="0.2"/>
  <cols>
    <col min="1" max="1" width="12.5" style="54" customWidth="1"/>
    <col min="2" max="2" width="43.5" style="26" customWidth="1"/>
    <col min="3" max="3" width="0" style="19" hidden="1" customWidth="1"/>
    <col min="4" max="4" width="0" style="21" hidden="1" customWidth="1"/>
    <col min="5" max="5" width="0" style="19" hidden="1" customWidth="1"/>
    <col min="6" max="6" width="10.1640625" style="21" hidden="1" customWidth="1"/>
    <col min="7" max="7" width="0" style="19" hidden="1" customWidth="1"/>
    <col min="8" max="8" width="10.83203125" style="29"/>
    <col min="9" max="9" width="13.5" style="27" hidden="1" customWidth="1"/>
    <col min="10" max="10" width="0" style="28" hidden="1" customWidth="1"/>
    <col min="11" max="16384" width="10.83203125" style="1"/>
  </cols>
  <sheetData>
    <row r="1" spans="1:10" s="57" customFormat="1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55" t="s">
        <v>202</v>
      </c>
      <c r="I1" s="113" t="s">
        <v>234</v>
      </c>
      <c r="J1" s="44" t="s">
        <v>223</v>
      </c>
    </row>
    <row r="2" spans="1:10" ht="17" x14ac:dyDescent="0.2">
      <c r="A2" s="21" t="s">
        <v>1088</v>
      </c>
      <c r="B2" s="90" t="s">
        <v>548</v>
      </c>
      <c r="C2" s="22">
        <v>11</v>
      </c>
      <c r="D2" s="33">
        <v>0.15</v>
      </c>
      <c r="E2" s="22">
        <f t="shared" ref="E2:E10" si="0">C2 * (1 +D2)</f>
        <v>12.649999999999999</v>
      </c>
      <c r="F2" s="23">
        <v>0</v>
      </c>
      <c r="G2" s="22">
        <f t="shared" ref="G2:G10" si="1">ROUNDUP(E2,F2)</f>
        <v>13</v>
      </c>
      <c r="H2" s="156">
        <v>12.75</v>
      </c>
    </row>
    <row r="3" spans="1:10" ht="17" x14ac:dyDescent="0.2">
      <c r="A3" s="21" t="s">
        <v>1089</v>
      </c>
      <c r="B3" s="26" t="s">
        <v>549</v>
      </c>
      <c r="C3" s="19">
        <v>11.5</v>
      </c>
      <c r="D3" s="20">
        <v>0.15</v>
      </c>
      <c r="E3" s="19">
        <f t="shared" si="0"/>
        <v>13.225</v>
      </c>
      <c r="F3" s="21">
        <v>0</v>
      </c>
      <c r="G3" s="19">
        <f t="shared" si="1"/>
        <v>14</v>
      </c>
      <c r="H3" s="29">
        <v>13.75</v>
      </c>
    </row>
    <row r="4" spans="1:10" ht="17" x14ac:dyDescent="0.2">
      <c r="A4" s="21" t="s">
        <v>1090</v>
      </c>
      <c r="B4" s="26" t="s">
        <v>188</v>
      </c>
      <c r="C4" s="19">
        <v>18</v>
      </c>
      <c r="D4" s="33">
        <v>0.15</v>
      </c>
      <c r="E4" s="19">
        <f t="shared" si="0"/>
        <v>20.7</v>
      </c>
      <c r="F4" s="21">
        <v>0</v>
      </c>
      <c r="G4" s="19">
        <f t="shared" si="1"/>
        <v>21</v>
      </c>
      <c r="H4" s="29">
        <v>18</v>
      </c>
    </row>
    <row r="5" spans="1:10" ht="17" x14ac:dyDescent="0.2">
      <c r="A5" s="21" t="s">
        <v>1091</v>
      </c>
      <c r="B5" s="26" t="s">
        <v>552</v>
      </c>
      <c r="C5" s="19">
        <v>75</v>
      </c>
      <c r="D5" s="33">
        <v>0.15</v>
      </c>
      <c r="E5" s="19">
        <f t="shared" si="0"/>
        <v>86.25</v>
      </c>
      <c r="F5" s="21">
        <v>0</v>
      </c>
      <c r="G5" s="19">
        <f t="shared" si="1"/>
        <v>87</v>
      </c>
      <c r="H5" s="29">
        <v>85</v>
      </c>
    </row>
    <row r="6" spans="1:10" ht="17" x14ac:dyDescent="0.2">
      <c r="A6" s="21" t="s">
        <v>1092</v>
      </c>
      <c r="B6" s="26" t="s">
        <v>551</v>
      </c>
      <c r="C6" s="19">
        <v>75</v>
      </c>
      <c r="D6" s="33">
        <v>0.15</v>
      </c>
      <c r="E6" s="19">
        <f t="shared" si="0"/>
        <v>86.25</v>
      </c>
      <c r="F6" s="21">
        <v>0</v>
      </c>
      <c r="G6" s="19">
        <f t="shared" si="1"/>
        <v>87</v>
      </c>
      <c r="H6" s="29">
        <v>85</v>
      </c>
    </row>
    <row r="7" spans="1:10" ht="17" x14ac:dyDescent="0.2">
      <c r="A7" s="21" t="s">
        <v>1093</v>
      </c>
      <c r="B7" s="26" t="s">
        <v>522</v>
      </c>
      <c r="C7" s="19">
        <v>50</v>
      </c>
      <c r="D7" s="33">
        <v>0.15</v>
      </c>
      <c r="E7" s="19">
        <f t="shared" si="0"/>
        <v>57.499999999999993</v>
      </c>
      <c r="F7" s="21">
        <v>0</v>
      </c>
      <c r="G7" s="19">
        <f t="shared" si="1"/>
        <v>58</v>
      </c>
      <c r="H7" s="29">
        <v>60</v>
      </c>
    </row>
    <row r="8" spans="1:10" ht="17" x14ac:dyDescent="0.2">
      <c r="A8" s="21" t="s">
        <v>1094</v>
      </c>
      <c r="B8" s="26" t="s">
        <v>119</v>
      </c>
      <c r="C8" s="19">
        <v>22.5</v>
      </c>
      <c r="D8" s="20">
        <v>0.15</v>
      </c>
      <c r="E8" s="19">
        <f t="shared" si="0"/>
        <v>25.874999999999996</v>
      </c>
      <c r="F8" s="21">
        <v>0</v>
      </c>
      <c r="G8" s="19">
        <f t="shared" si="1"/>
        <v>26</v>
      </c>
      <c r="H8" s="29">
        <v>25</v>
      </c>
    </row>
    <row r="9" spans="1:10" ht="17" x14ac:dyDescent="0.2">
      <c r="A9" s="21" t="s">
        <v>1095</v>
      </c>
      <c r="B9" s="26" t="s">
        <v>392</v>
      </c>
      <c r="C9" s="19">
        <v>5.5</v>
      </c>
      <c r="D9" s="20">
        <v>0.15</v>
      </c>
      <c r="E9" s="19">
        <f t="shared" si="0"/>
        <v>6.3249999999999993</v>
      </c>
      <c r="F9" s="21">
        <v>0</v>
      </c>
      <c r="G9" s="19">
        <f t="shared" si="1"/>
        <v>7</v>
      </c>
      <c r="H9" s="29">
        <v>6</v>
      </c>
    </row>
    <row r="10" spans="1:10" ht="17" x14ac:dyDescent="0.2">
      <c r="A10" s="21" t="s">
        <v>1096</v>
      </c>
      <c r="B10" s="26" t="s">
        <v>393</v>
      </c>
      <c r="C10" s="19">
        <v>2.5</v>
      </c>
      <c r="D10" s="33">
        <v>0.15</v>
      </c>
      <c r="E10" s="19">
        <f t="shared" si="0"/>
        <v>2.875</v>
      </c>
      <c r="F10" s="21">
        <v>0</v>
      </c>
      <c r="G10" s="19">
        <f t="shared" si="1"/>
        <v>3</v>
      </c>
      <c r="H10" s="29">
        <v>3</v>
      </c>
    </row>
    <row r="11" spans="1:10" ht="30" customHeight="1" x14ac:dyDescent="0.2">
      <c r="A11" s="183" t="s">
        <v>558</v>
      </c>
      <c r="B11" s="184"/>
      <c r="C11" s="184"/>
      <c r="D11" s="184"/>
      <c r="E11" s="184"/>
      <c r="F11" s="184"/>
      <c r="G11" s="184"/>
      <c r="H11" s="185"/>
    </row>
    <row r="12" spans="1:10" ht="17" x14ac:dyDescent="0.2">
      <c r="A12" s="21" t="s">
        <v>1097</v>
      </c>
      <c r="B12" s="26" t="s">
        <v>189</v>
      </c>
      <c r="C12" s="19">
        <v>18</v>
      </c>
      <c r="D12" s="33">
        <v>0.15</v>
      </c>
      <c r="E12" s="19">
        <f t="shared" ref="E12" si="2">C12 * (1 +D12)</f>
        <v>20.7</v>
      </c>
      <c r="F12" s="21">
        <v>0</v>
      </c>
      <c r="G12" s="19">
        <f t="shared" ref="G12:G25" si="3">ROUNDUP(E12,F12)</f>
        <v>21</v>
      </c>
      <c r="H12" s="29">
        <v>20</v>
      </c>
    </row>
    <row r="13" spans="1:10" ht="17" x14ac:dyDescent="0.2">
      <c r="A13" s="21" t="s">
        <v>1098</v>
      </c>
      <c r="B13" s="18" t="s">
        <v>43</v>
      </c>
      <c r="C13" s="19">
        <v>22</v>
      </c>
      <c r="D13" s="20">
        <v>0.15</v>
      </c>
      <c r="E13" s="19">
        <f t="shared" ref="E13:E23" si="4">C13 * (1 +D13)</f>
        <v>25.299999999999997</v>
      </c>
      <c r="F13" s="21">
        <v>0</v>
      </c>
      <c r="G13" s="19">
        <f t="shared" ref="G13:G23" si="5">ROUNDUP(E13,F13)</f>
        <v>26</v>
      </c>
      <c r="H13" s="29">
        <v>25</v>
      </c>
    </row>
    <row r="14" spans="1:10" ht="17" x14ac:dyDescent="0.2">
      <c r="A14" s="21" t="s">
        <v>1099</v>
      </c>
      <c r="B14" s="26" t="s">
        <v>41</v>
      </c>
      <c r="C14" s="19">
        <v>27.5</v>
      </c>
      <c r="D14" s="20">
        <v>0.15</v>
      </c>
      <c r="E14" s="19">
        <f t="shared" si="4"/>
        <v>31.624999999999996</v>
      </c>
      <c r="F14" s="21">
        <v>0</v>
      </c>
      <c r="G14" s="19">
        <f t="shared" si="5"/>
        <v>32</v>
      </c>
      <c r="H14" s="29">
        <v>32</v>
      </c>
    </row>
    <row r="15" spans="1:10" ht="17" x14ac:dyDescent="0.2">
      <c r="A15" s="21" t="s">
        <v>1100</v>
      </c>
      <c r="B15" s="26" t="s">
        <v>42</v>
      </c>
      <c r="C15" s="19">
        <v>5.5</v>
      </c>
      <c r="D15" s="20">
        <v>0.15</v>
      </c>
      <c r="E15" s="19">
        <f t="shared" si="4"/>
        <v>6.3249999999999993</v>
      </c>
      <c r="F15" s="21">
        <v>0</v>
      </c>
      <c r="G15" s="19">
        <f t="shared" si="5"/>
        <v>7</v>
      </c>
      <c r="H15" s="29">
        <v>8</v>
      </c>
    </row>
    <row r="16" spans="1:10" ht="17" x14ac:dyDescent="0.2">
      <c r="A16" s="21" t="s">
        <v>1101</v>
      </c>
      <c r="B16" s="26" t="s">
        <v>45</v>
      </c>
      <c r="C16" s="19">
        <v>10</v>
      </c>
      <c r="D16" s="20">
        <v>0.15</v>
      </c>
      <c r="E16" s="19">
        <f t="shared" si="4"/>
        <v>11.5</v>
      </c>
      <c r="F16" s="21">
        <v>0</v>
      </c>
      <c r="G16" s="19">
        <f t="shared" si="5"/>
        <v>12</v>
      </c>
      <c r="H16" s="29">
        <v>12</v>
      </c>
    </row>
    <row r="17" spans="1:8" ht="17" x14ac:dyDescent="0.2">
      <c r="A17" s="21" t="s">
        <v>1102</v>
      </c>
      <c r="B17" s="26" t="s">
        <v>44</v>
      </c>
      <c r="C17" s="19">
        <v>17.5</v>
      </c>
      <c r="D17" s="20">
        <v>0.15</v>
      </c>
      <c r="E17" s="19">
        <f t="shared" si="4"/>
        <v>20.125</v>
      </c>
      <c r="F17" s="21">
        <v>0</v>
      </c>
      <c r="G17" s="19">
        <f t="shared" si="5"/>
        <v>21</v>
      </c>
      <c r="H17" s="29">
        <v>22</v>
      </c>
    </row>
    <row r="18" spans="1:8" ht="17" x14ac:dyDescent="0.2">
      <c r="A18" s="21" t="s">
        <v>1103</v>
      </c>
      <c r="B18" s="26" t="s">
        <v>48</v>
      </c>
      <c r="C18" s="19">
        <v>165</v>
      </c>
      <c r="D18" s="20">
        <v>0.15</v>
      </c>
      <c r="E18" s="19">
        <f t="shared" si="4"/>
        <v>189.74999999999997</v>
      </c>
      <c r="F18" s="21">
        <v>0</v>
      </c>
      <c r="G18" s="19">
        <f t="shared" si="5"/>
        <v>190</v>
      </c>
      <c r="H18" s="29">
        <v>195</v>
      </c>
    </row>
    <row r="19" spans="1:8" ht="17" x14ac:dyDescent="0.2">
      <c r="A19" s="21" t="s">
        <v>1104</v>
      </c>
      <c r="B19" s="26" t="s">
        <v>47</v>
      </c>
      <c r="C19" s="19">
        <v>105</v>
      </c>
      <c r="D19" s="20">
        <v>0.15</v>
      </c>
      <c r="E19" s="19">
        <f t="shared" si="4"/>
        <v>120.74999999999999</v>
      </c>
      <c r="F19" s="21">
        <v>0</v>
      </c>
      <c r="G19" s="19">
        <f t="shared" si="5"/>
        <v>121</v>
      </c>
      <c r="H19" s="29">
        <v>125</v>
      </c>
    </row>
    <row r="20" spans="1:8" ht="17" x14ac:dyDescent="0.2">
      <c r="A20" s="21" t="s">
        <v>1105</v>
      </c>
      <c r="B20" s="26" t="s">
        <v>46</v>
      </c>
      <c r="C20" s="19">
        <v>150</v>
      </c>
      <c r="D20" s="20">
        <v>0.15</v>
      </c>
      <c r="E20" s="19">
        <f t="shared" si="4"/>
        <v>172.5</v>
      </c>
      <c r="F20" s="21">
        <v>0</v>
      </c>
      <c r="G20" s="19">
        <f t="shared" si="5"/>
        <v>173</v>
      </c>
      <c r="H20" s="29">
        <v>175</v>
      </c>
    </row>
    <row r="21" spans="1:8" ht="17" x14ac:dyDescent="0.2">
      <c r="A21" s="21" t="s">
        <v>1106</v>
      </c>
      <c r="B21" s="26" t="s">
        <v>52</v>
      </c>
      <c r="C21" s="86">
        <v>90</v>
      </c>
      <c r="D21" s="92">
        <v>0.15</v>
      </c>
      <c r="E21" s="86">
        <f t="shared" si="4"/>
        <v>103.49999999999999</v>
      </c>
      <c r="F21" s="87">
        <v>0</v>
      </c>
      <c r="G21" s="86">
        <f t="shared" si="5"/>
        <v>104</v>
      </c>
      <c r="H21" s="159">
        <v>105</v>
      </c>
    </row>
    <row r="22" spans="1:8" ht="17" x14ac:dyDescent="0.2">
      <c r="A22" s="21" t="s">
        <v>1107</v>
      </c>
      <c r="B22" s="90" t="s">
        <v>51</v>
      </c>
      <c r="C22" s="88">
        <v>30</v>
      </c>
      <c r="D22" s="91">
        <v>0.15</v>
      </c>
      <c r="E22" s="88">
        <f t="shared" si="4"/>
        <v>34.5</v>
      </c>
      <c r="F22" s="89">
        <v>0</v>
      </c>
      <c r="G22" s="88">
        <f t="shared" si="5"/>
        <v>35</v>
      </c>
      <c r="H22" s="160">
        <v>35</v>
      </c>
    </row>
    <row r="23" spans="1:8" ht="17" x14ac:dyDescent="0.2">
      <c r="A23" s="21" t="s">
        <v>1108</v>
      </c>
      <c r="B23" s="38" t="s">
        <v>342</v>
      </c>
      <c r="C23" s="88">
        <v>140</v>
      </c>
      <c r="D23" s="91">
        <v>0.15</v>
      </c>
      <c r="E23" s="88">
        <f t="shared" si="4"/>
        <v>161</v>
      </c>
      <c r="F23" s="89">
        <v>0</v>
      </c>
      <c r="G23" s="88">
        <f t="shared" si="5"/>
        <v>161</v>
      </c>
      <c r="H23" s="160">
        <v>165</v>
      </c>
    </row>
    <row r="24" spans="1:8" ht="31" customHeight="1" x14ac:dyDescent="0.2">
      <c r="A24" s="183" t="s">
        <v>553</v>
      </c>
      <c r="B24" s="184"/>
      <c r="C24" s="184"/>
      <c r="D24" s="184"/>
      <c r="E24" s="184"/>
      <c r="F24" s="184"/>
      <c r="G24" s="184"/>
      <c r="H24" s="185"/>
    </row>
    <row r="25" spans="1:8" ht="17" x14ac:dyDescent="0.2">
      <c r="A25" s="21" t="s">
        <v>1109</v>
      </c>
      <c r="B25" s="26" t="s">
        <v>190</v>
      </c>
      <c r="C25" s="19">
        <v>3.25</v>
      </c>
      <c r="D25" s="33">
        <v>0.15</v>
      </c>
      <c r="E25" s="19">
        <f t="shared" ref="E25" si="6">C25 * (1 +D25)</f>
        <v>3.7374999999999998</v>
      </c>
      <c r="F25" s="21">
        <v>0</v>
      </c>
      <c r="G25" s="19">
        <f t="shared" si="3"/>
        <v>4</v>
      </c>
      <c r="H25" s="29">
        <v>4</v>
      </c>
    </row>
    <row r="26" spans="1:8" ht="17" x14ac:dyDescent="0.2">
      <c r="A26" s="21" t="s">
        <v>1110</v>
      </c>
      <c r="B26" s="140" t="s">
        <v>191</v>
      </c>
      <c r="C26" s="35">
        <v>6.5</v>
      </c>
      <c r="D26" s="141">
        <v>0.15</v>
      </c>
      <c r="E26" s="35">
        <f>C26 * (1 +D26)</f>
        <v>7.4749999999999996</v>
      </c>
      <c r="F26" s="107">
        <v>0</v>
      </c>
      <c r="G26" s="35">
        <f>ROUNDUP(E26,F26)</f>
        <v>8</v>
      </c>
      <c r="H26" s="29">
        <v>9</v>
      </c>
    </row>
    <row r="27" spans="1:8" ht="17" x14ac:dyDescent="0.2">
      <c r="A27" s="21" t="s">
        <v>1111</v>
      </c>
      <c r="B27" s="26" t="s">
        <v>192</v>
      </c>
      <c r="C27" s="19">
        <v>12</v>
      </c>
      <c r="D27" s="33">
        <v>0.15</v>
      </c>
      <c r="E27" s="19">
        <f>C27 * (1 +D27)</f>
        <v>13.799999999999999</v>
      </c>
      <c r="F27" s="21">
        <v>0</v>
      </c>
      <c r="G27" s="19">
        <f>ROUNDUP(E27,F27)</f>
        <v>14</v>
      </c>
      <c r="H27" s="29">
        <v>14</v>
      </c>
    </row>
    <row r="28" spans="1:8" ht="17" x14ac:dyDescent="0.2">
      <c r="A28" s="21" t="s">
        <v>1112</v>
      </c>
      <c r="B28" s="26" t="s">
        <v>193</v>
      </c>
      <c r="C28" s="19">
        <v>6</v>
      </c>
      <c r="D28" s="33">
        <v>0.15</v>
      </c>
      <c r="E28" s="19">
        <f>C28 * (1 +D28)</f>
        <v>6.8999999999999995</v>
      </c>
      <c r="F28" s="21">
        <v>0</v>
      </c>
      <c r="G28" s="19">
        <f>ROUNDUP(E28,F28)</f>
        <v>7</v>
      </c>
      <c r="H28" s="29">
        <v>8</v>
      </c>
    </row>
    <row r="29" spans="1:8" ht="17" x14ac:dyDescent="0.2">
      <c r="A29" s="21" t="s">
        <v>1113</v>
      </c>
      <c r="B29" s="26" t="s">
        <v>550</v>
      </c>
      <c r="C29" s="19">
        <v>0.75</v>
      </c>
      <c r="D29" s="33">
        <v>0.15</v>
      </c>
      <c r="E29" s="19">
        <f>C29 * (1 +D29)</f>
        <v>0.86249999999999993</v>
      </c>
      <c r="F29" s="21">
        <v>0</v>
      </c>
      <c r="G29" s="19">
        <f>ROUNDUP(E29,F29)</f>
        <v>1</v>
      </c>
      <c r="H29" s="29">
        <v>1</v>
      </c>
    </row>
    <row r="30" spans="1:8" ht="49" customHeight="1" x14ac:dyDescent="0.2">
      <c r="A30" s="183" t="s">
        <v>302</v>
      </c>
      <c r="B30" s="184"/>
      <c r="C30" s="184"/>
      <c r="D30" s="184"/>
      <c r="E30" s="184"/>
      <c r="F30" s="184"/>
      <c r="G30" s="184"/>
      <c r="H30" s="185"/>
    </row>
    <row r="31" spans="1:8" ht="34" x14ac:dyDescent="0.2">
      <c r="A31" s="21" t="s">
        <v>1114</v>
      </c>
      <c r="B31" s="26" t="s">
        <v>272</v>
      </c>
      <c r="C31" s="19">
        <v>35</v>
      </c>
      <c r="D31" s="20">
        <v>0.15</v>
      </c>
      <c r="E31" s="19">
        <f t="shared" ref="E31:E41" si="7">C31 * (1 +D31)</f>
        <v>40.25</v>
      </c>
      <c r="F31" s="21">
        <v>0</v>
      </c>
      <c r="G31" s="19">
        <f t="shared" ref="G31:G41" si="8">ROUNDUP(E31,F31)</f>
        <v>41</v>
      </c>
      <c r="H31" s="29">
        <v>45</v>
      </c>
    </row>
    <row r="32" spans="1:8" ht="31" customHeight="1" x14ac:dyDescent="0.2">
      <c r="A32" s="21" t="s">
        <v>1115</v>
      </c>
      <c r="B32" s="26" t="s">
        <v>274</v>
      </c>
      <c r="C32" s="19">
        <v>30</v>
      </c>
      <c r="D32" s="20">
        <v>0.15</v>
      </c>
      <c r="E32" s="19">
        <f t="shared" si="7"/>
        <v>34.5</v>
      </c>
      <c r="F32" s="21">
        <v>0</v>
      </c>
      <c r="G32" s="19">
        <f t="shared" si="8"/>
        <v>35</v>
      </c>
    </row>
    <row r="33" spans="1:8" ht="17" x14ac:dyDescent="0.2">
      <c r="A33" s="21" t="s">
        <v>1116</v>
      </c>
      <c r="B33" s="26" t="s">
        <v>273</v>
      </c>
      <c r="C33" s="19">
        <v>15</v>
      </c>
      <c r="D33" s="20">
        <v>0.15</v>
      </c>
      <c r="E33" s="19">
        <f t="shared" si="7"/>
        <v>17.25</v>
      </c>
      <c r="F33" s="21">
        <v>0</v>
      </c>
      <c r="G33" s="19">
        <f t="shared" si="8"/>
        <v>18</v>
      </c>
    </row>
    <row r="34" spans="1:8" ht="17" x14ac:dyDescent="0.2">
      <c r="A34" s="21" t="s">
        <v>1117</v>
      </c>
      <c r="B34" s="26" t="s">
        <v>275</v>
      </c>
      <c r="C34" s="19">
        <v>95</v>
      </c>
      <c r="D34" s="20">
        <v>0.15</v>
      </c>
      <c r="E34" s="19">
        <f t="shared" si="7"/>
        <v>109.24999999999999</v>
      </c>
      <c r="F34" s="21">
        <v>0</v>
      </c>
      <c r="G34" s="19">
        <f t="shared" si="8"/>
        <v>110</v>
      </c>
    </row>
    <row r="35" spans="1:8" ht="17" x14ac:dyDescent="0.2">
      <c r="A35" s="21" t="s">
        <v>1118</v>
      </c>
      <c r="B35" s="26" t="s">
        <v>327</v>
      </c>
      <c r="C35" s="19">
        <v>40</v>
      </c>
      <c r="D35" s="20">
        <v>0.15</v>
      </c>
      <c r="E35" s="19">
        <f t="shared" si="7"/>
        <v>46</v>
      </c>
      <c r="F35" s="21">
        <v>0</v>
      </c>
      <c r="G35" s="19">
        <f t="shared" si="8"/>
        <v>46</v>
      </c>
    </row>
    <row r="36" spans="1:8" ht="17" x14ac:dyDescent="0.2">
      <c r="A36" s="21" t="s">
        <v>1119</v>
      </c>
      <c r="B36" s="26" t="s">
        <v>326</v>
      </c>
      <c r="C36" s="19">
        <v>60</v>
      </c>
      <c r="D36" s="20">
        <v>0.15</v>
      </c>
      <c r="E36" s="19">
        <f t="shared" si="7"/>
        <v>69</v>
      </c>
      <c r="F36" s="21">
        <v>0</v>
      </c>
      <c r="G36" s="19">
        <f t="shared" si="8"/>
        <v>69</v>
      </c>
    </row>
    <row r="37" spans="1:8" ht="17" x14ac:dyDescent="0.2">
      <c r="A37" s="21" t="s">
        <v>1120</v>
      </c>
      <c r="B37" s="26" t="s">
        <v>325</v>
      </c>
      <c r="C37" s="19">
        <v>80</v>
      </c>
      <c r="D37" s="20">
        <v>0.15</v>
      </c>
      <c r="E37" s="19">
        <f t="shared" si="7"/>
        <v>92</v>
      </c>
      <c r="F37" s="21">
        <v>0</v>
      </c>
      <c r="G37" s="19">
        <f t="shared" si="8"/>
        <v>92</v>
      </c>
    </row>
    <row r="38" spans="1:8" ht="17" x14ac:dyDescent="0.2">
      <c r="A38" s="21" t="s">
        <v>1121</v>
      </c>
      <c r="B38" s="26" t="s">
        <v>324</v>
      </c>
      <c r="C38" s="19">
        <v>140</v>
      </c>
      <c r="D38" s="20">
        <v>0.15</v>
      </c>
      <c r="E38" s="19">
        <f t="shared" si="7"/>
        <v>161</v>
      </c>
      <c r="F38" s="21">
        <v>0</v>
      </c>
      <c r="G38" s="19">
        <f t="shared" si="8"/>
        <v>161</v>
      </c>
    </row>
    <row r="39" spans="1:8" ht="17" x14ac:dyDescent="0.2">
      <c r="A39" s="21" t="s">
        <v>1122</v>
      </c>
      <c r="B39" s="26" t="s">
        <v>276</v>
      </c>
      <c r="C39" s="19">
        <v>1.5</v>
      </c>
      <c r="D39" s="20">
        <v>0.15</v>
      </c>
      <c r="E39" s="19">
        <f t="shared" si="7"/>
        <v>1.7249999999999999</v>
      </c>
      <c r="F39" s="21">
        <v>0</v>
      </c>
      <c r="G39" s="19">
        <f t="shared" si="8"/>
        <v>2</v>
      </c>
    </row>
    <row r="40" spans="1:8" ht="17" x14ac:dyDescent="0.2">
      <c r="A40" s="21" t="s">
        <v>1123</v>
      </c>
      <c r="B40" s="26" t="s">
        <v>277</v>
      </c>
      <c r="C40" s="19">
        <v>66</v>
      </c>
      <c r="D40" s="20">
        <v>0.15</v>
      </c>
      <c r="E40" s="19">
        <f t="shared" si="7"/>
        <v>75.899999999999991</v>
      </c>
      <c r="F40" s="21">
        <v>0</v>
      </c>
      <c r="G40" s="19">
        <f t="shared" si="8"/>
        <v>76</v>
      </c>
    </row>
    <row r="41" spans="1:8" ht="17" x14ac:dyDescent="0.2">
      <c r="A41" s="21" t="s">
        <v>1124</v>
      </c>
      <c r="B41" s="26" t="s">
        <v>278</v>
      </c>
      <c r="C41" s="19">
        <v>132</v>
      </c>
      <c r="D41" s="20">
        <v>0.15</v>
      </c>
      <c r="E41" s="19">
        <f t="shared" si="7"/>
        <v>151.79999999999998</v>
      </c>
      <c r="F41" s="21">
        <v>0</v>
      </c>
      <c r="G41" s="19">
        <f t="shared" si="8"/>
        <v>152</v>
      </c>
    </row>
    <row r="42" spans="1:8" ht="27" customHeight="1" x14ac:dyDescent="0.2">
      <c r="A42" s="183" t="s">
        <v>554</v>
      </c>
      <c r="B42" s="184"/>
      <c r="C42" s="184"/>
      <c r="D42" s="184"/>
      <c r="E42" s="184"/>
      <c r="F42" s="184"/>
      <c r="G42" s="184"/>
      <c r="H42" s="185"/>
    </row>
    <row r="43" spans="1:8" ht="17" x14ac:dyDescent="0.2">
      <c r="A43" s="21" t="s">
        <v>1125</v>
      </c>
      <c r="B43" s="26" t="s">
        <v>557</v>
      </c>
      <c r="C43" s="19">
        <v>2.5</v>
      </c>
      <c r="D43" s="33">
        <v>0.15</v>
      </c>
      <c r="E43" s="19">
        <f>C43 * (1 +D43)</f>
        <v>2.875</v>
      </c>
      <c r="F43" s="21">
        <v>0</v>
      </c>
      <c r="G43" s="19">
        <f>ROUNDUP(E43,F43)</f>
        <v>3</v>
      </c>
    </row>
    <row r="44" spans="1:8" ht="17" x14ac:dyDescent="0.2">
      <c r="A44" s="21" t="s">
        <v>1126</v>
      </c>
      <c r="B44" s="26" t="s">
        <v>556</v>
      </c>
      <c r="C44" s="19">
        <v>7</v>
      </c>
      <c r="D44" s="33">
        <v>0.15</v>
      </c>
      <c r="E44" s="19">
        <f>C44 * (1 +D44)</f>
        <v>8.0499999999999989</v>
      </c>
      <c r="F44" s="21">
        <v>0</v>
      </c>
      <c r="G44" s="19">
        <f>ROUNDUP(E44,F44)</f>
        <v>9</v>
      </c>
    </row>
    <row r="45" spans="1:8" ht="17" x14ac:dyDescent="0.2">
      <c r="A45" s="21" t="s">
        <v>1127</v>
      </c>
      <c r="B45" s="26" t="s">
        <v>555</v>
      </c>
      <c r="C45" s="19">
        <v>13</v>
      </c>
      <c r="D45" s="33">
        <v>0.15</v>
      </c>
      <c r="E45" s="19">
        <f>C45 * (1 +D45)</f>
        <v>14.95</v>
      </c>
      <c r="F45" s="21">
        <v>0</v>
      </c>
      <c r="G45" s="19">
        <f>ROUNDUP(E45,F45)</f>
        <v>15</v>
      </c>
    </row>
    <row r="46" spans="1:8" ht="17" x14ac:dyDescent="0.2">
      <c r="A46" s="21" t="s">
        <v>1128</v>
      </c>
      <c r="B46" s="26" t="s">
        <v>495</v>
      </c>
      <c r="C46" s="19">
        <v>7</v>
      </c>
      <c r="D46" s="33">
        <v>0.15</v>
      </c>
      <c r="E46" s="19">
        <f>C46 * (1 +D46)</f>
        <v>8.0499999999999989</v>
      </c>
      <c r="F46" s="21">
        <v>0</v>
      </c>
      <c r="G46" s="19">
        <f>ROUNDUP(E46,F46)</f>
        <v>9</v>
      </c>
    </row>
    <row r="47" spans="1:8" ht="27" customHeight="1" x14ac:dyDescent="0.2">
      <c r="B47" s="47"/>
      <c r="D47" s="33"/>
    </row>
    <row r="48" spans="1:8" x14ac:dyDescent="0.2">
      <c r="D48" s="20"/>
    </row>
  </sheetData>
  <sortState xmlns:xlrd2="http://schemas.microsoft.com/office/spreadsheetml/2017/richdata2" ref="B13:H23">
    <sortCondition ref="B12:B23"/>
  </sortState>
  <mergeCells count="4">
    <mergeCell ref="A11:H11"/>
    <mergeCell ref="A24:H24"/>
    <mergeCell ref="A30:H30"/>
    <mergeCell ref="A42:H42"/>
  </mergeCells>
  <phoneticPr fontId="6" type="noConversion"/>
  <printOptions gridLines="1"/>
  <pageMargins left="0.7" right="0.7" top="0.75" bottom="0.75" header="0.3" footer="0.3"/>
  <pageSetup scale="64" orientation="portrait" horizontalDpi="0" verticalDpi="0"/>
  <headerFooter>
    <oddHeader>&amp;C&amp;"Calibri,Regular"&amp;K000000CONFERENCES - MEETINGS&amp;R&amp;"Helvetica,Regular"&amp;K000000&amp;P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CE5A2-33FD-E941-B1FC-91C9F803E665}">
  <sheetPr codeName="Sheet3"/>
  <dimension ref="A1:I21"/>
  <sheetViews>
    <sheetView view="pageBreakPreview" zoomScale="130" zoomScaleNormal="100" zoomScaleSheetLayoutView="130" workbookViewId="0">
      <selection activeCell="H2" sqref="H2:H21"/>
    </sheetView>
  </sheetViews>
  <sheetFormatPr baseColWidth="10" defaultRowHeight="45" customHeight="1" x14ac:dyDescent="0.2"/>
  <cols>
    <col min="1" max="1" width="10.83203125" style="139"/>
    <col min="2" max="2" width="34.83203125" style="2" customWidth="1"/>
    <col min="3" max="3" width="15.1640625" style="3" hidden="1" customWidth="1"/>
    <col min="4" max="4" width="0" style="2" hidden="1" customWidth="1"/>
    <col min="5" max="5" width="0" style="3" hidden="1" customWidth="1"/>
    <col min="6" max="6" width="8.5" style="2" hidden="1" customWidth="1"/>
    <col min="7" max="7" width="0" style="3" hidden="1" customWidth="1"/>
    <col min="8" max="8" width="10.83203125" style="147"/>
    <col min="9" max="9" width="14.5" style="3" hidden="1" customWidth="1"/>
    <col min="10" max="16384" width="10.83203125" style="1"/>
  </cols>
  <sheetData>
    <row r="1" spans="1:9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52" t="s">
        <v>202</v>
      </c>
      <c r="I1" s="103" t="s">
        <v>203</v>
      </c>
    </row>
    <row r="2" spans="1:9" ht="17" x14ac:dyDescent="0.2">
      <c r="A2" s="138" t="s">
        <v>680</v>
      </c>
      <c r="B2" s="38" t="s">
        <v>476</v>
      </c>
      <c r="C2" s="22">
        <v>22</v>
      </c>
      <c r="D2" s="33">
        <v>0.15</v>
      </c>
      <c r="E2" s="22">
        <f t="shared" ref="E2:E21" si="0">C2 * (1 +D2)</f>
        <v>25.299999999999997</v>
      </c>
      <c r="F2" s="23">
        <v>0</v>
      </c>
      <c r="G2" s="22">
        <f t="shared" ref="G2:G21" si="1">ROUNDUP(E2,F2)</f>
        <v>26</v>
      </c>
      <c r="H2" s="145"/>
      <c r="I2" s="19"/>
    </row>
    <row r="3" spans="1:9" ht="17" x14ac:dyDescent="0.2">
      <c r="A3" s="138" t="s">
        <v>681</v>
      </c>
      <c r="B3" s="18" t="s">
        <v>477</v>
      </c>
      <c r="C3" s="19">
        <v>8</v>
      </c>
      <c r="D3" s="20">
        <v>0.15</v>
      </c>
      <c r="E3" s="19">
        <f t="shared" si="0"/>
        <v>9.1999999999999993</v>
      </c>
      <c r="F3" s="21">
        <v>0</v>
      </c>
      <c r="G3" s="19">
        <f t="shared" si="1"/>
        <v>10</v>
      </c>
      <c r="H3" s="146"/>
      <c r="I3" s="19"/>
    </row>
    <row r="4" spans="1:9" ht="17" x14ac:dyDescent="0.2">
      <c r="A4" s="138" t="s">
        <v>682</v>
      </c>
      <c r="B4" s="18" t="s">
        <v>38</v>
      </c>
      <c r="C4" s="19">
        <v>40</v>
      </c>
      <c r="D4" s="20">
        <v>0.15</v>
      </c>
      <c r="E4" s="19">
        <f>C4 * (1 +D4)</f>
        <v>46</v>
      </c>
      <c r="F4" s="21">
        <v>0</v>
      </c>
      <c r="G4" s="19">
        <f>ROUNDUP(E4,F4)</f>
        <v>46</v>
      </c>
      <c r="H4" s="146"/>
      <c r="I4" s="19"/>
    </row>
    <row r="5" spans="1:9" ht="17" x14ac:dyDescent="0.2">
      <c r="A5" s="138" t="s">
        <v>683</v>
      </c>
      <c r="B5" s="18" t="s">
        <v>40</v>
      </c>
      <c r="C5" s="19">
        <v>55</v>
      </c>
      <c r="D5" s="20">
        <v>0.15</v>
      </c>
      <c r="E5" s="19">
        <f t="shared" si="0"/>
        <v>63.249999999999993</v>
      </c>
      <c r="F5" s="21">
        <v>0</v>
      </c>
      <c r="G5" s="19">
        <f t="shared" si="1"/>
        <v>64</v>
      </c>
      <c r="H5" s="146"/>
      <c r="I5" s="19"/>
    </row>
    <row r="6" spans="1:9" ht="17" x14ac:dyDescent="0.2">
      <c r="A6" s="138" t="s">
        <v>684</v>
      </c>
      <c r="B6" s="18" t="s">
        <v>482</v>
      </c>
      <c r="C6" s="19">
        <v>22</v>
      </c>
      <c r="D6" s="20">
        <v>0.15</v>
      </c>
      <c r="E6" s="19">
        <f t="shared" si="0"/>
        <v>25.299999999999997</v>
      </c>
      <c r="F6" s="21">
        <v>0</v>
      </c>
      <c r="G6" s="19">
        <f t="shared" si="1"/>
        <v>26</v>
      </c>
      <c r="H6" s="146"/>
      <c r="I6" s="19"/>
    </row>
    <row r="7" spans="1:9" ht="17" x14ac:dyDescent="0.2">
      <c r="A7" s="138" t="s">
        <v>685</v>
      </c>
      <c r="B7" s="18" t="s">
        <v>478</v>
      </c>
      <c r="C7" s="19">
        <v>22</v>
      </c>
      <c r="D7" s="20">
        <v>0.15</v>
      </c>
      <c r="E7" s="19">
        <f t="shared" si="0"/>
        <v>25.299999999999997</v>
      </c>
      <c r="F7" s="21">
        <v>0</v>
      </c>
      <c r="G7" s="19">
        <f t="shared" si="1"/>
        <v>26</v>
      </c>
      <c r="H7" s="146"/>
      <c r="I7" s="19"/>
    </row>
    <row r="8" spans="1:9" ht="17" x14ac:dyDescent="0.2">
      <c r="A8" s="138" t="s">
        <v>686</v>
      </c>
      <c r="B8" s="18" t="s">
        <v>50</v>
      </c>
      <c r="C8" s="19">
        <v>30</v>
      </c>
      <c r="D8" s="20">
        <v>0.15</v>
      </c>
      <c r="E8" s="19">
        <f>C8 * (1 +D8)</f>
        <v>34.5</v>
      </c>
      <c r="F8" s="21">
        <v>0</v>
      </c>
      <c r="G8" s="19">
        <f>ROUNDUP(E8,F8)</f>
        <v>35</v>
      </c>
      <c r="H8" s="146"/>
      <c r="I8" s="19"/>
    </row>
    <row r="9" spans="1:9" ht="17" x14ac:dyDescent="0.2">
      <c r="A9" s="138" t="s">
        <v>687</v>
      </c>
      <c r="B9" s="18" t="s">
        <v>43</v>
      </c>
      <c r="C9" s="19">
        <v>22</v>
      </c>
      <c r="D9" s="20">
        <v>0.15</v>
      </c>
      <c r="E9" s="19">
        <f t="shared" si="0"/>
        <v>25.299999999999997</v>
      </c>
      <c r="F9" s="21">
        <v>0</v>
      </c>
      <c r="G9" s="19">
        <f t="shared" si="1"/>
        <v>26</v>
      </c>
      <c r="H9" s="146"/>
      <c r="I9" s="19"/>
    </row>
    <row r="10" spans="1:9" ht="17" x14ac:dyDescent="0.2">
      <c r="A10" s="138" t="s">
        <v>688</v>
      </c>
      <c r="B10" s="18" t="s">
        <v>41</v>
      </c>
      <c r="C10" s="19">
        <v>27.5</v>
      </c>
      <c r="D10" s="20">
        <v>0.15</v>
      </c>
      <c r="E10" s="19">
        <f t="shared" si="0"/>
        <v>31.624999999999996</v>
      </c>
      <c r="F10" s="21">
        <v>0</v>
      </c>
      <c r="G10" s="19">
        <f t="shared" si="1"/>
        <v>32</v>
      </c>
      <c r="H10" s="146"/>
      <c r="I10" s="19"/>
    </row>
    <row r="11" spans="1:9" ht="17" x14ac:dyDescent="0.2">
      <c r="A11" s="138" t="s">
        <v>689</v>
      </c>
      <c r="B11" s="18" t="s">
        <v>42</v>
      </c>
      <c r="C11" s="19">
        <v>5.5</v>
      </c>
      <c r="D11" s="20">
        <v>0.15</v>
      </c>
      <c r="E11" s="19">
        <f t="shared" si="0"/>
        <v>6.3249999999999993</v>
      </c>
      <c r="F11" s="21">
        <v>0</v>
      </c>
      <c r="G11" s="19">
        <f t="shared" si="1"/>
        <v>7</v>
      </c>
      <c r="H11" s="146"/>
      <c r="I11" s="19"/>
    </row>
    <row r="12" spans="1:9" ht="17" x14ac:dyDescent="0.2">
      <c r="A12" s="138" t="s">
        <v>690</v>
      </c>
      <c r="B12" s="18" t="s">
        <v>44</v>
      </c>
      <c r="C12" s="19">
        <v>17.5</v>
      </c>
      <c r="D12" s="20">
        <v>0.15</v>
      </c>
      <c r="E12" s="19">
        <f t="shared" si="0"/>
        <v>20.125</v>
      </c>
      <c r="F12" s="21">
        <v>0</v>
      </c>
      <c r="G12" s="19">
        <f t="shared" si="1"/>
        <v>21</v>
      </c>
      <c r="H12" s="146"/>
      <c r="I12" s="19"/>
    </row>
    <row r="13" spans="1:9" ht="17" x14ac:dyDescent="0.2">
      <c r="A13" s="138" t="s">
        <v>691</v>
      </c>
      <c r="B13" s="18" t="s">
        <v>45</v>
      </c>
      <c r="C13" s="19">
        <v>10</v>
      </c>
      <c r="D13" s="20">
        <v>0.15</v>
      </c>
      <c r="E13" s="19">
        <f t="shared" si="0"/>
        <v>11.5</v>
      </c>
      <c r="F13" s="21">
        <v>0</v>
      </c>
      <c r="G13" s="19">
        <f t="shared" si="1"/>
        <v>12</v>
      </c>
      <c r="H13" s="146"/>
      <c r="I13" s="19"/>
    </row>
    <row r="14" spans="1:9" ht="17" x14ac:dyDescent="0.2">
      <c r="A14" s="138" t="s">
        <v>692</v>
      </c>
      <c r="B14" s="18" t="s">
        <v>47</v>
      </c>
      <c r="C14" s="19">
        <v>105</v>
      </c>
      <c r="D14" s="20">
        <v>0.15</v>
      </c>
      <c r="E14" s="19">
        <f>C14 * (1 +D14)</f>
        <v>120.74999999999999</v>
      </c>
      <c r="F14" s="21">
        <v>0</v>
      </c>
      <c r="G14" s="19">
        <f>ROUNDUP(E14,F14)</f>
        <v>121</v>
      </c>
      <c r="H14" s="146"/>
      <c r="I14" s="19"/>
    </row>
    <row r="15" spans="1:9" ht="17" x14ac:dyDescent="0.2">
      <c r="A15" s="138" t="s">
        <v>693</v>
      </c>
      <c r="B15" s="18" t="s">
        <v>46</v>
      </c>
      <c r="C15" s="19">
        <v>150</v>
      </c>
      <c r="D15" s="20">
        <v>0.15</v>
      </c>
      <c r="E15" s="19">
        <f t="shared" si="0"/>
        <v>172.5</v>
      </c>
      <c r="F15" s="21">
        <v>0</v>
      </c>
      <c r="G15" s="19">
        <f t="shared" si="1"/>
        <v>173</v>
      </c>
      <c r="H15" s="146"/>
      <c r="I15" s="19"/>
    </row>
    <row r="16" spans="1:9" ht="17" x14ac:dyDescent="0.2">
      <c r="A16" s="138" t="s">
        <v>694</v>
      </c>
      <c r="B16" s="18" t="s">
        <v>48</v>
      </c>
      <c r="C16" s="19">
        <v>165</v>
      </c>
      <c r="D16" s="20">
        <v>0.15</v>
      </c>
      <c r="E16" s="19">
        <f t="shared" si="0"/>
        <v>189.74999999999997</v>
      </c>
      <c r="F16" s="21">
        <v>0</v>
      </c>
      <c r="G16" s="19">
        <f t="shared" si="1"/>
        <v>190</v>
      </c>
      <c r="H16" s="146"/>
      <c r="I16" s="19"/>
    </row>
    <row r="17" spans="1:9" ht="17" x14ac:dyDescent="0.2">
      <c r="A17" s="138" t="s">
        <v>695</v>
      </c>
      <c r="B17" s="18" t="s">
        <v>39</v>
      </c>
      <c r="C17" s="19">
        <v>10</v>
      </c>
      <c r="D17" s="20">
        <v>0.15</v>
      </c>
      <c r="E17" s="19">
        <f>C17 * (1 +D17)</f>
        <v>11.5</v>
      </c>
      <c r="F17" s="21">
        <v>0</v>
      </c>
      <c r="G17" s="19">
        <f>ROUNDUP(E17,F17)</f>
        <v>12</v>
      </c>
      <c r="H17" s="146"/>
      <c r="I17" s="19"/>
    </row>
    <row r="18" spans="1:9" ht="17" x14ac:dyDescent="0.2">
      <c r="A18" s="138" t="s">
        <v>696</v>
      </c>
      <c r="B18" s="18" t="s">
        <v>51</v>
      </c>
      <c r="C18" s="19">
        <v>30</v>
      </c>
      <c r="D18" s="20">
        <v>0.15</v>
      </c>
      <c r="E18" s="19">
        <f>C18 * (1 +D18)</f>
        <v>34.5</v>
      </c>
      <c r="F18" s="21">
        <v>0</v>
      </c>
      <c r="G18" s="19">
        <f>ROUNDUP(E18,F18)</f>
        <v>35</v>
      </c>
      <c r="H18" s="146"/>
      <c r="I18" s="19"/>
    </row>
    <row r="19" spans="1:9" ht="17" x14ac:dyDescent="0.2">
      <c r="A19" s="138" t="s">
        <v>697</v>
      </c>
      <c r="B19" s="18" t="s">
        <v>52</v>
      </c>
      <c r="C19" s="19">
        <v>90</v>
      </c>
      <c r="D19" s="20">
        <v>0.15</v>
      </c>
      <c r="E19" s="19">
        <f>C19 * (1 +D19)</f>
        <v>103.49999999999999</v>
      </c>
      <c r="F19" s="21">
        <v>0</v>
      </c>
      <c r="G19" s="19">
        <f>ROUNDUP(E19,F19)</f>
        <v>104</v>
      </c>
      <c r="H19" s="146"/>
      <c r="I19" s="19"/>
    </row>
    <row r="20" spans="1:9" ht="17" x14ac:dyDescent="0.2">
      <c r="A20" s="138" t="s">
        <v>698</v>
      </c>
      <c r="B20" s="18" t="s">
        <v>49</v>
      </c>
      <c r="C20" s="19">
        <v>15</v>
      </c>
      <c r="D20" s="20">
        <v>0.15</v>
      </c>
      <c r="E20" s="19">
        <f t="shared" si="0"/>
        <v>17.25</v>
      </c>
      <c r="F20" s="21">
        <v>0</v>
      </c>
      <c r="G20" s="19">
        <f t="shared" si="1"/>
        <v>18</v>
      </c>
      <c r="H20" s="146"/>
      <c r="I20" s="19"/>
    </row>
    <row r="21" spans="1:9" ht="17" x14ac:dyDescent="0.2">
      <c r="A21" s="138" t="s">
        <v>699</v>
      </c>
      <c r="B21" s="18" t="s">
        <v>342</v>
      </c>
      <c r="C21" s="19">
        <v>140</v>
      </c>
      <c r="D21" s="20">
        <v>0.15</v>
      </c>
      <c r="E21" s="19">
        <f t="shared" si="0"/>
        <v>161</v>
      </c>
      <c r="F21" s="21">
        <v>0</v>
      </c>
      <c r="G21" s="19">
        <f t="shared" si="1"/>
        <v>161</v>
      </c>
      <c r="H21" s="146"/>
      <c r="I21" s="19"/>
    </row>
  </sheetData>
  <phoneticPr fontId="6" type="noConversion"/>
  <printOptions gridLines="1"/>
  <pageMargins left="0.7" right="0.7" top="0.75" bottom="0.75" header="0.3" footer="0.3"/>
  <pageSetup scale="73" orientation="portrait" horizontalDpi="0" verticalDpi="0"/>
  <headerFooter>
    <oddHeader>&amp;C&amp;"Calibri,Regular"&amp;K000000DJ RENTALS&amp;R&amp;"Helvetica,Regular"&amp;K000000&amp;P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4A9C-6C13-2349-9127-F26EF8252034}">
  <sheetPr codeName="Sheet19"/>
  <dimension ref="A1:J30"/>
  <sheetViews>
    <sheetView view="pageBreakPreview" zoomScale="130" zoomScaleNormal="120" zoomScaleSheetLayoutView="130" workbookViewId="0">
      <pane ySplit="1" topLeftCell="A2" activePane="bottomLeft" state="frozen"/>
      <selection activeCell="K17" sqref="K17"/>
      <selection pane="bottomLeft" activeCell="H11" sqref="H11:H16"/>
    </sheetView>
  </sheetViews>
  <sheetFormatPr baseColWidth="10" defaultRowHeight="16" x14ac:dyDescent="0.2"/>
  <cols>
    <col min="1" max="1" width="10.83203125" style="54"/>
    <col min="2" max="2" width="26.83203125" style="26" customWidth="1"/>
    <col min="3" max="3" width="0" style="19" hidden="1" customWidth="1"/>
    <col min="4" max="4" width="0" style="21" hidden="1" customWidth="1"/>
    <col min="5" max="5" width="0" style="19" hidden="1" customWidth="1"/>
    <col min="6" max="6" width="0" style="57" hidden="1" customWidth="1"/>
    <col min="7" max="7" width="0" style="58" hidden="1" customWidth="1"/>
    <col min="8" max="8" width="10.83203125" style="29"/>
    <col min="9" max="9" width="12.1640625" style="27" hidden="1" customWidth="1"/>
    <col min="10" max="10" width="0" style="28" hidden="1" customWidth="1"/>
    <col min="11" max="16384" width="10.83203125" style="1"/>
  </cols>
  <sheetData>
    <row r="1" spans="1:10" s="43" customFormat="1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81" t="s">
        <v>200</v>
      </c>
      <c r="H1" s="158" t="s">
        <v>202</v>
      </c>
      <c r="I1" s="102" t="s">
        <v>232</v>
      </c>
      <c r="J1" s="101" t="s">
        <v>223</v>
      </c>
    </row>
    <row r="2" spans="1:10" s="43" customFormat="1" ht="16" customHeight="1" x14ac:dyDescent="0.2">
      <c r="A2" s="203" t="s">
        <v>563</v>
      </c>
      <c r="B2" s="190"/>
      <c r="C2" s="190"/>
      <c r="D2" s="190"/>
      <c r="E2" s="190"/>
      <c r="F2" s="190"/>
      <c r="G2" s="190"/>
      <c r="H2" s="190"/>
      <c r="I2" s="207"/>
      <c r="J2" s="54"/>
    </row>
    <row r="3" spans="1:10" s="43" customFormat="1" ht="17" x14ac:dyDescent="0.2">
      <c r="A3" s="21" t="s">
        <v>1129</v>
      </c>
      <c r="B3" s="26" t="s">
        <v>195</v>
      </c>
      <c r="C3" s="19">
        <v>125</v>
      </c>
      <c r="D3" s="20">
        <v>0.15</v>
      </c>
      <c r="E3" s="94">
        <f t="shared" ref="E3:E9" si="0">C3 * (1 +D3)</f>
        <v>143.75</v>
      </c>
      <c r="F3" s="95">
        <v>0</v>
      </c>
      <c r="G3" s="94">
        <f t="shared" ref="G3:G9" si="1">ROUNDUP(E3,F3)</f>
        <v>144</v>
      </c>
      <c r="H3" s="29"/>
      <c r="I3" s="27">
        <v>138.91999999999999</v>
      </c>
      <c r="J3" s="111"/>
    </row>
    <row r="4" spans="1:10" s="43" customFormat="1" ht="17" x14ac:dyDescent="0.2">
      <c r="A4" s="21" t="s">
        <v>1130</v>
      </c>
      <c r="B4" s="26" t="s">
        <v>560</v>
      </c>
      <c r="C4" s="19">
        <v>175</v>
      </c>
      <c r="D4" s="20">
        <v>0.15</v>
      </c>
      <c r="E4" s="94">
        <f t="shared" si="0"/>
        <v>201.24999999999997</v>
      </c>
      <c r="F4" s="95">
        <v>0</v>
      </c>
      <c r="G4" s="94">
        <f t="shared" si="1"/>
        <v>202</v>
      </c>
      <c r="H4" s="29"/>
      <c r="I4" s="27">
        <v>81.040000000000006</v>
      </c>
      <c r="J4" s="112"/>
    </row>
    <row r="5" spans="1:10" s="43" customFormat="1" ht="17" x14ac:dyDescent="0.2">
      <c r="A5" s="21" t="s">
        <v>1131</v>
      </c>
      <c r="B5" s="26" t="s">
        <v>561</v>
      </c>
      <c r="C5" s="19">
        <v>195</v>
      </c>
      <c r="D5" s="20">
        <v>0.15</v>
      </c>
      <c r="E5" s="94">
        <f t="shared" si="0"/>
        <v>224.24999999999997</v>
      </c>
      <c r="F5" s="95">
        <v>0</v>
      </c>
      <c r="G5" s="94">
        <f t="shared" si="1"/>
        <v>225</v>
      </c>
      <c r="H5" s="29"/>
      <c r="I5" s="27">
        <v>144.69999999999999</v>
      </c>
      <c r="J5" s="111"/>
    </row>
    <row r="6" spans="1:10" s="43" customFormat="1" ht="17" x14ac:dyDescent="0.2">
      <c r="A6" s="21" t="s">
        <v>1132</v>
      </c>
      <c r="B6" s="26" t="s">
        <v>197</v>
      </c>
      <c r="C6" s="71"/>
      <c r="D6" s="20">
        <v>0.15</v>
      </c>
      <c r="E6" s="94">
        <f t="shared" si="0"/>
        <v>0</v>
      </c>
      <c r="F6" s="95">
        <v>0</v>
      </c>
      <c r="G6" s="94">
        <f t="shared" si="1"/>
        <v>0</v>
      </c>
      <c r="H6" s="29"/>
      <c r="I6" s="27">
        <v>661.23</v>
      </c>
      <c r="J6" s="93"/>
    </row>
    <row r="7" spans="1:10" s="43" customFormat="1" ht="17" x14ac:dyDescent="0.2">
      <c r="A7" s="21" t="s">
        <v>1133</v>
      </c>
      <c r="B7" s="26" t="s">
        <v>564</v>
      </c>
      <c r="C7" s="19">
        <v>20</v>
      </c>
      <c r="D7" s="20">
        <v>0.15</v>
      </c>
      <c r="E7" s="94">
        <f t="shared" si="0"/>
        <v>23</v>
      </c>
      <c r="F7" s="95">
        <v>0</v>
      </c>
      <c r="G7" s="94">
        <f t="shared" si="1"/>
        <v>23</v>
      </c>
      <c r="H7" s="29"/>
      <c r="I7" s="27"/>
      <c r="J7" s="112"/>
    </row>
    <row r="8" spans="1:10" s="43" customFormat="1" ht="17" x14ac:dyDescent="0.2">
      <c r="A8" s="21" t="s">
        <v>1134</v>
      </c>
      <c r="B8" s="26" t="s">
        <v>565</v>
      </c>
      <c r="C8" s="19">
        <v>20</v>
      </c>
      <c r="D8" s="20">
        <v>0.15</v>
      </c>
      <c r="E8" s="94">
        <f t="shared" si="0"/>
        <v>23</v>
      </c>
      <c r="F8" s="95">
        <v>0</v>
      </c>
      <c r="G8" s="94">
        <f t="shared" si="1"/>
        <v>23</v>
      </c>
      <c r="H8" s="29"/>
      <c r="I8" s="27">
        <v>21</v>
      </c>
      <c r="J8" s="112"/>
    </row>
    <row r="9" spans="1:10" s="43" customFormat="1" ht="17" x14ac:dyDescent="0.2">
      <c r="A9" s="21" t="s">
        <v>1135</v>
      </c>
      <c r="B9" s="26" t="s">
        <v>562</v>
      </c>
      <c r="C9" s="71">
        <v>225</v>
      </c>
      <c r="D9" s="20">
        <v>0.15</v>
      </c>
      <c r="E9" s="94">
        <f t="shared" si="0"/>
        <v>258.75</v>
      </c>
      <c r="F9" s="95">
        <v>0</v>
      </c>
      <c r="G9" s="94">
        <f t="shared" si="1"/>
        <v>259</v>
      </c>
      <c r="H9" s="29"/>
      <c r="I9" s="27">
        <v>300</v>
      </c>
      <c r="J9" s="112"/>
    </row>
    <row r="10" spans="1:10" s="43" customFormat="1" ht="16" customHeight="1" x14ac:dyDescent="0.2">
      <c r="A10" s="203" t="s">
        <v>353</v>
      </c>
      <c r="B10" s="190"/>
      <c r="C10" s="190"/>
      <c r="D10" s="190"/>
      <c r="E10" s="190"/>
      <c r="F10" s="190"/>
      <c r="G10" s="190"/>
      <c r="H10" s="190"/>
      <c r="I10" s="207"/>
      <c r="J10" s="54"/>
    </row>
    <row r="11" spans="1:10" ht="17" x14ac:dyDescent="0.2">
      <c r="A11" s="21" t="s">
        <v>1136</v>
      </c>
      <c r="B11" s="26" t="s">
        <v>194</v>
      </c>
      <c r="C11" s="19">
        <v>35</v>
      </c>
      <c r="D11" s="20">
        <v>0.15</v>
      </c>
      <c r="E11" s="19">
        <f t="shared" ref="E11:E16" si="2">C11 * (1 +D11)</f>
        <v>40.25</v>
      </c>
      <c r="F11" s="21">
        <v>0</v>
      </c>
      <c r="G11" s="19">
        <f t="shared" ref="G11:G16" si="3">ROUNDUP(E11,F11)</f>
        <v>41</v>
      </c>
      <c r="J11" s="25"/>
    </row>
    <row r="12" spans="1:10" ht="17" x14ac:dyDescent="0.2">
      <c r="A12" s="21" t="s">
        <v>1137</v>
      </c>
      <c r="B12" s="26" t="s">
        <v>559</v>
      </c>
      <c r="C12" s="19">
        <v>15</v>
      </c>
      <c r="D12" s="20">
        <v>0.15</v>
      </c>
      <c r="E12" s="19">
        <f t="shared" si="2"/>
        <v>17.25</v>
      </c>
      <c r="F12" s="21">
        <v>0</v>
      </c>
      <c r="G12" s="19">
        <f t="shared" si="3"/>
        <v>18</v>
      </c>
    </row>
    <row r="13" spans="1:10" ht="17" x14ac:dyDescent="0.2">
      <c r="A13" s="21" t="s">
        <v>1138</v>
      </c>
      <c r="B13" s="26" t="s">
        <v>579</v>
      </c>
      <c r="C13" s="19">
        <v>25</v>
      </c>
      <c r="D13" s="20">
        <v>0.15</v>
      </c>
      <c r="E13" s="19">
        <f t="shared" si="2"/>
        <v>28.749999999999996</v>
      </c>
      <c r="F13" s="21">
        <v>0</v>
      </c>
      <c r="G13" s="19">
        <f t="shared" si="3"/>
        <v>29</v>
      </c>
      <c r="I13" s="27">
        <v>39.299999999999997</v>
      </c>
    </row>
    <row r="14" spans="1:10" ht="17" x14ac:dyDescent="0.2">
      <c r="A14" s="21" t="s">
        <v>1139</v>
      </c>
      <c r="B14" s="26" t="s">
        <v>580</v>
      </c>
      <c r="C14" s="19">
        <v>10</v>
      </c>
      <c r="D14" s="20">
        <v>0.15</v>
      </c>
      <c r="E14" s="19">
        <f t="shared" si="2"/>
        <v>11.5</v>
      </c>
      <c r="F14" s="21">
        <v>0</v>
      </c>
      <c r="G14" s="19">
        <f t="shared" si="3"/>
        <v>12</v>
      </c>
    </row>
    <row r="15" spans="1:10" ht="17" x14ac:dyDescent="0.2">
      <c r="A15" s="21" t="s">
        <v>1140</v>
      </c>
      <c r="B15" s="26" t="s">
        <v>119</v>
      </c>
      <c r="C15" s="19">
        <v>22.5</v>
      </c>
      <c r="D15" s="20">
        <v>0.15</v>
      </c>
      <c r="E15" s="19">
        <f t="shared" si="2"/>
        <v>25.874999999999996</v>
      </c>
      <c r="F15" s="21">
        <v>0</v>
      </c>
      <c r="G15" s="19">
        <f t="shared" si="3"/>
        <v>26</v>
      </c>
    </row>
    <row r="16" spans="1:10" ht="17" x14ac:dyDescent="0.2">
      <c r="A16" s="21" t="s">
        <v>1141</v>
      </c>
      <c r="B16" s="26" t="s">
        <v>118</v>
      </c>
      <c r="C16" s="19">
        <v>25</v>
      </c>
      <c r="D16" s="20">
        <v>0.15</v>
      </c>
      <c r="E16" s="19">
        <f t="shared" si="2"/>
        <v>28.749999999999996</v>
      </c>
      <c r="F16" s="21">
        <v>0</v>
      </c>
      <c r="G16" s="19">
        <f t="shared" si="3"/>
        <v>29</v>
      </c>
    </row>
    <row r="17" spans="1:9" ht="16" customHeight="1" x14ac:dyDescent="0.2">
      <c r="A17" s="60"/>
      <c r="B17" s="90"/>
      <c r="C17" s="22"/>
      <c r="D17" s="23"/>
      <c r="E17" s="22"/>
      <c r="F17" s="23"/>
      <c r="G17" s="69"/>
      <c r="H17" s="156"/>
      <c r="I17" s="24"/>
    </row>
    <row r="18" spans="1:9" ht="16" customHeight="1" x14ac:dyDescent="0.2">
      <c r="F18" s="21"/>
      <c r="G18" s="70"/>
    </row>
    <row r="19" spans="1:9" ht="16" customHeight="1" x14ac:dyDescent="0.2">
      <c r="F19" s="21"/>
      <c r="G19" s="70"/>
    </row>
    <row r="20" spans="1:9" x14ac:dyDescent="0.2">
      <c r="F20" s="21"/>
      <c r="G20" s="70"/>
    </row>
    <row r="21" spans="1:9" x14ac:dyDescent="0.2">
      <c r="F21" s="21"/>
      <c r="G21" s="70"/>
    </row>
    <row r="22" spans="1:9" x14ac:dyDescent="0.2">
      <c r="F22" s="21"/>
      <c r="G22" s="70"/>
    </row>
    <row r="23" spans="1:9" x14ac:dyDescent="0.2">
      <c r="F23" s="21"/>
      <c r="G23" s="70"/>
    </row>
    <row r="24" spans="1:9" x14ac:dyDescent="0.2">
      <c r="F24" s="21"/>
      <c r="G24" s="70"/>
    </row>
    <row r="25" spans="1:9" x14ac:dyDescent="0.2">
      <c r="F25" s="21"/>
      <c r="G25" s="70"/>
    </row>
    <row r="26" spans="1:9" x14ac:dyDescent="0.2">
      <c r="F26" s="21"/>
      <c r="G26" s="70"/>
    </row>
    <row r="27" spans="1:9" x14ac:dyDescent="0.2">
      <c r="F27" s="21"/>
      <c r="G27" s="70"/>
    </row>
    <row r="28" spans="1:9" x14ac:dyDescent="0.2">
      <c r="F28" s="21"/>
      <c r="G28" s="70"/>
    </row>
    <row r="29" spans="1:9" x14ac:dyDescent="0.2">
      <c r="F29" s="21"/>
      <c r="G29" s="70"/>
    </row>
    <row r="30" spans="1:9" x14ac:dyDescent="0.2">
      <c r="F30" s="21"/>
      <c r="G30" s="70"/>
    </row>
  </sheetData>
  <sortState xmlns:xlrd2="http://schemas.microsoft.com/office/spreadsheetml/2017/richdata2" ref="B12:I16">
    <sortCondition ref="B11:B16"/>
  </sortState>
  <mergeCells count="2">
    <mergeCell ref="A10:I10"/>
    <mergeCell ref="A2:I2"/>
  </mergeCells>
  <phoneticPr fontId="6" type="noConversion"/>
  <printOptions gridLines="1"/>
  <pageMargins left="0.7" right="0.7" top="0.75" bottom="0.75" header="0.3" footer="0.3"/>
  <pageSetup scale="71" orientation="portrait" horizontalDpi="0" verticalDpi="0"/>
  <headerFooter>
    <oddHeader>&amp;C&amp;"Calibri,Regular"&amp;K000000MISC&amp;R&amp;"Helvetica,Regular"&amp;K000000&amp;P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211C-3988-E147-B99F-0FE3AA6D4BA5}">
  <sheetPr codeName="Sheet2"/>
  <dimension ref="A1:J31"/>
  <sheetViews>
    <sheetView view="pageBreakPreview" zoomScale="130" zoomScaleNormal="130" zoomScaleSheetLayoutView="130" workbookViewId="0">
      <selection activeCell="H26" sqref="H26:H31"/>
    </sheetView>
  </sheetViews>
  <sheetFormatPr baseColWidth="10" defaultRowHeight="16" x14ac:dyDescent="0.2"/>
  <cols>
    <col min="1" max="1" width="10.83203125" style="21"/>
    <col min="2" max="2" width="33.33203125" style="2" customWidth="1"/>
    <col min="3" max="3" width="0" style="3" hidden="1" customWidth="1"/>
    <col min="4" max="4" width="0" style="2" hidden="1" customWidth="1"/>
    <col min="5" max="5" width="0" style="3" hidden="1" customWidth="1"/>
    <col min="6" max="6" width="0" style="2" hidden="1" customWidth="1"/>
    <col min="7" max="7" width="0" style="3" hidden="1" customWidth="1"/>
    <col min="8" max="8" width="10.83203125" style="144"/>
    <col min="9" max="9" width="12.5" style="10" hidden="1" customWidth="1"/>
    <col min="10" max="10" width="18" style="9" hidden="1" customWidth="1"/>
    <col min="11" max="16384" width="10.83203125" style="1"/>
  </cols>
  <sheetData>
    <row r="1" spans="1:10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102" t="s">
        <v>232</v>
      </c>
      <c r="J1" s="101" t="s">
        <v>223</v>
      </c>
    </row>
    <row r="2" spans="1:10" ht="34" x14ac:dyDescent="0.2">
      <c r="A2" s="21" t="s">
        <v>655</v>
      </c>
      <c r="B2" s="26" t="s">
        <v>1142</v>
      </c>
      <c r="C2" s="19">
        <v>0.85</v>
      </c>
      <c r="D2" s="20">
        <v>0.15</v>
      </c>
      <c r="E2" s="19">
        <f>C2 * (1 +D2)</f>
        <v>0.97749999999999992</v>
      </c>
      <c r="F2" s="21">
        <v>0</v>
      </c>
      <c r="G2" s="19">
        <f>ROUNDUP(E2,F2)</f>
        <v>1</v>
      </c>
      <c r="H2" s="156" t="s">
        <v>1230</v>
      </c>
      <c r="I2" s="27"/>
      <c r="J2" s="28"/>
    </row>
    <row r="3" spans="1:10" ht="34" x14ac:dyDescent="0.2">
      <c r="A3" s="21" t="s">
        <v>656</v>
      </c>
      <c r="B3" s="26" t="s">
        <v>1143</v>
      </c>
      <c r="C3" s="19">
        <v>0.4</v>
      </c>
      <c r="D3" s="20">
        <v>0.15</v>
      </c>
      <c r="E3" s="19">
        <f t="shared" ref="E3:E24" si="0">C3 * (1 +D3)</f>
        <v>0.45999999999999996</v>
      </c>
      <c r="F3" s="21">
        <v>0</v>
      </c>
      <c r="G3" s="19">
        <f t="shared" ref="G3:G24" si="1">ROUNDUP(E3,F3)</f>
        <v>1</v>
      </c>
      <c r="H3" s="156" t="s">
        <v>1230</v>
      </c>
      <c r="I3" s="27"/>
      <c r="J3" s="28"/>
    </row>
    <row r="4" spans="1:10" ht="34" x14ac:dyDescent="0.2">
      <c r="A4" s="21" t="s">
        <v>657</v>
      </c>
      <c r="B4" s="26" t="s">
        <v>1191</v>
      </c>
      <c r="C4" s="19">
        <v>72</v>
      </c>
      <c r="D4" s="20">
        <v>0.15</v>
      </c>
      <c r="E4" s="19">
        <f t="shared" si="0"/>
        <v>82.8</v>
      </c>
      <c r="F4" s="21">
        <v>0</v>
      </c>
      <c r="G4" s="19">
        <f t="shared" si="1"/>
        <v>83</v>
      </c>
      <c r="H4" s="156" t="s">
        <v>1230</v>
      </c>
      <c r="I4" s="27"/>
      <c r="J4" s="28"/>
    </row>
    <row r="5" spans="1:10" ht="34" x14ac:dyDescent="0.2">
      <c r="A5" s="21" t="s">
        <v>658</v>
      </c>
      <c r="B5" s="26" t="s">
        <v>1192</v>
      </c>
      <c r="C5" s="19">
        <v>70</v>
      </c>
      <c r="D5" s="20">
        <v>0.15</v>
      </c>
      <c r="E5" s="19">
        <f t="shared" ref="E5" si="2">C5 * (1 +D5)</f>
        <v>80.5</v>
      </c>
      <c r="F5" s="21">
        <v>0</v>
      </c>
      <c r="G5" s="19">
        <f t="shared" ref="G5" si="3">ROUNDUP(E5,F5)</f>
        <v>81</v>
      </c>
      <c r="H5" s="156" t="s">
        <v>1230</v>
      </c>
      <c r="I5" s="27"/>
      <c r="J5" s="28"/>
    </row>
    <row r="6" spans="1:10" ht="34" x14ac:dyDescent="0.2">
      <c r="A6" s="21" t="s">
        <v>659</v>
      </c>
      <c r="B6" s="26" t="s">
        <v>1193</v>
      </c>
      <c r="C6" s="19">
        <v>85</v>
      </c>
      <c r="D6" s="20">
        <v>0.15</v>
      </c>
      <c r="E6" s="19">
        <f t="shared" si="0"/>
        <v>97.749999999999986</v>
      </c>
      <c r="F6" s="21">
        <v>0</v>
      </c>
      <c r="G6" s="19">
        <f t="shared" si="1"/>
        <v>98</v>
      </c>
      <c r="H6" s="156" t="s">
        <v>1230</v>
      </c>
      <c r="I6" s="27"/>
      <c r="J6" s="28"/>
    </row>
    <row r="7" spans="1:10" ht="51" x14ac:dyDescent="0.2">
      <c r="A7" s="21" t="s">
        <v>659</v>
      </c>
      <c r="B7" s="26" t="s">
        <v>1189</v>
      </c>
      <c r="C7" s="19">
        <v>1.5</v>
      </c>
      <c r="D7" s="20">
        <v>0.15</v>
      </c>
      <c r="E7" s="19">
        <f>C7 * (1 +D7)</f>
        <v>1.7249999999999999</v>
      </c>
      <c r="F7" s="21">
        <v>0</v>
      </c>
      <c r="G7" s="19">
        <f>ROUNDUP(E7,F7)</f>
        <v>2</v>
      </c>
      <c r="H7" s="156" t="s">
        <v>1230</v>
      </c>
      <c r="I7" s="27">
        <v>1.54</v>
      </c>
      <c r="J7" s="28"/>
    </row>
    <row r="8" spans="1:10" ht="51" x14ac:dyDescent="0.2">
      <c r="A8" s="21" t="s">
        <v>660</v>
      </c>
      <c r="B8" s="26" t="s">
        <v>1190</v>
      </c>
      <c r="C8" s="19">
        <v>2.35</v>
      </c>
      <c r="D8" s="20">
        <v>0.15</v>
      </c>
      <c r="E8" s="19">
        <f>C8 * (1 +D8)</f>
        <v>2.7024999999999997</v>
      </c>
      <c r="F8" s="21">
        <v>0</v>
      </c>
      <c r="G8" s="19">
        <f>ROUNDUP(E8,F8)</f>
        <v>3</v>
      </c>
      <c r="H8" s="156" t="s">
        <v>1230</v>
      </c>
      <c r="I8" s="27"/>
      <c r="J8" s="28"/>
    </row>
    <row r="9" spans="1:10" ht="34" x14ac:dyDescent="0.2">
      <c r="A9" s="21" t="s">
        <v>661</v>
      </c>
      <c r="B9" s="26" t="s">
        <v>1144</v>
      </c>
      <c r="C9" s="19">
        <v>24</v>
      </c>
      <c r="D9" s="20">
        <v>0.15</v>
      </c>
      <c r="E9" s="19">
        <f t="shared" si="0"/>
        <v>27.599999999999998</v>
      </c>
      <c r="F9" s="21">
        <v>0</v>
      </c>
      <c r="G9" s="19">
        <f t="shared" si="1"/>
        <v>28</v>
      </c>
      <c r="H9" s="156" t="s">
        <v>1230</v>
      </c>
      <c r="I9" s="27"/>
      <c r="J9" s="28"/>
    </row>
    <row r="10" spans="1:10" ht="34" x14ac:dyDescent="0.2">
      <c r="A10" s="21" t="s">
        <v>662</v>
      </c>
      <c r="B10" s="26" t="s">
        <v>1145</v>
      </c>
      <c r="C10" s="19">
        <v>6</v>
      </c>
      <c r="D10" s="20">
        <v>0.15</v>
      </c>
      <c r="E10" s="19">
        <f>C10 * (1 +D10)</f>
        <v>6.8999999999999995</v>
      </c>
      <c r="F10" s="21">
        <v>0</v>
      </c>
      <c r="G10" s="19">
        <f>ROUNDUP(E10,F10)</f>
        <v>7</v>
      </c>
      <c r="H10" s="156" t="s">
        <v>1230</v>
      </c>
      <c r="I10" s="27" t="s">
        <v>280</v>
      </c>
      <c r="J10" s="28"/>
    </row>
    <row r="11" spans="1:10" ht="16" customHeight="1" x14ac:dyDescent="0.2">
      <c r="A11" s="174" t="s">
        <v>302</v>
      </c>
      <c r="B11" s="175"/>
      <c r="C11" s="175"/>
      <c r="D11" s="175"/>
      <c r="E11" s="175"/>
      <c r="F11" s="175"/>
      <c r="G11" s="175"/>
      <c r="H11" s="175"/>
      <c r="I11" s="176"/>
      <c r="J11" s="28"/>
    </row>
    <row r="12" spans="1:10" ht="53" customHeight="1" x14ac:dyDescent="0.2">
      <c r="A12" s="21" t="s">
        <v>663</v>
      </c>
      <c r="B12" s="26" t="s">
        <v>1195</v>
      </c>
      <c r="C12" s="19">
        <v>35</v>
      </c>
      <c r="D12" s="20">
        <v>0.15</v>
      </c>
      <c r="E12" s="19">
        <f t="shared" si="0"/>
        <v>40.25</v>
      </c>
      <c r="F12" s="21">
        <v>0</v>
      </c>
      <c r="G12" s="19">
        <f t="shared" si="1"/>
        <v>41</v>
      </c>
      <c r="H12" s="156" t="s">
        <v>1230</v>
      </c>
      <c r="I12" s="27">
        <v>76</v>
      </c>
      <c r="J12" s="28"/>
    </row>
    <row r="13" spans="1:10" ht="34" x14ac:dyDescent="0.2">
      <c r="A13" s="21" t="s">
        <v>664</v>
      </c>
      <c r="B13" s="26" t="s">
        <v>1197</v>
      </c>
      <c r="C13" s="19">
        <v>30</v>
      </c>
      <c r="D13" s="20">
        <v>0.15</v>
      </c>
      <c r="E13" s="19">
        <f t="shared" si="0"/>
        <v>34.5</v>
      </c>
      <c r="F13" s="21">
        <v>0</v>
      </c>
      <c r="G13" s="19">
        <f t="shared" si="1"/>
        <v>35</v>
      </c>
      <c r="H13" s="156" t="s">
        <v>1230</v>
      </c>
      <c r="I13" s="27">
        <v>48</v>
      </c>
      <c r="J13" s="28"/>
    </row>
    <row r="14" spans="1:10" ht="34" x14ac:dyDescent="0.2">
      <c r="A14" s="21" t="s">
        <v>1226</v>
      </c>
      <c r="B14" s="26" t="s">
        <v>1227</v>
      </c>
      <c r="C14" s="19"/>
      <c r="D14" s="20"/>
      <c r="E14" s="19"/>
      <c r="F14" s="21"/>
      <c r="G14" s="19"/>
      <c r="H14" s="156" t="s">
        <v>1230</v>
      </c>
      <c r="I14" s="27"/>
      <c r="J14" s="28"/>
    </row>
    <row r="15" spans="1:10" ht="34" x14ac:dyDescent="0.2">
      <c r="A15" s="21" t="s">
        <v>1228</v>
      </c>
      <c r="B15" s="26" t="s">
        <v>1229</v>
      </c>
      <c r="C15" s="19"/>
      <c r="D15" s="20"/>
      <c r="E15" s="19"/>
      <c r="F15" s="21"/>
      <c r="G15" s="19"/>
      <c r="H15" s="156" t="s">
        <v>1230</v>
      </c>
      <c r="I15" s="27"/>
      <c r="J15" s="28"/>
    </row>
    <row r="16" spans="1:10" ht="34" x14ac:dyDescent="0.2">
      <c r="A16" s="21" t="s">
        <v>665</v>
      </c>
      <c r="B16" s="26" t="s">
        <v>1194</v>
      </c>
      <c r="C16" s="19">
        <v>15</v>
      </c>
      <c r="D16" s="20">
        <v>0.15</v>
      </c>
      <c r="E16" s="19">
        <f t="shared" si="0"/>
        <v>17.25</v>
      </c>
      <c r="F16" s="21">
        <v>0</v>
      </c>
      <c r="G16" s="19">
        <f t="shared" si="1"/>
        <v>18</v>
      </c>
      <c r="H16" s="156" t="s">
        <v>1230</v>
      </c>
      <c r="I16" s="27">
        <v>35.97</v>
      </c>
      <c r="J16" s="28" t="s">
        <v>233</v>
      </c>
    </row>
    <row r="17" spans="1:10" ht="34" x14ac:dyDescent="0.2">
      <c r="A17" s="21" t="s">
        <v>666</v>
      </c>
      <c r="B17" s="26" t="s">
        <v>1196</v>
      </c>
      <c r="C17" s="19">
        <v>95</v>
      </c>
      <c r="D17" s="20">
        <v>0.15</v>
      </c>
      <c r="E17" s="19">
        <f t="shared" si="0"/>
        <v>109.24999999999999</v>
      </c>
      <c r="F17" s="21">
        <v>0</v>
      </c>
      <c r="G17" s="19">
        <f t="shared" si="1"/>
        <v>110</v>
      </c>
      <c r="H17" s="156" t="s">
        <v>1230</v>
      </c>
      <c r="I17" s="27"/>
      <c r="J17" s="28"/>
    </row>
    <row r="18" spans="1:10" ht="34" x14ac:dyDescent="0.2">
      <c r="A18" s="21" t="s">
        <v>667</v>
      </c>
      <c r="B18" s="26" t="s">
        <v>1146</v>
      </c>
      <c r="C18" s="19">
        <v>40</v>
      </c>
      <c r="D18" s="20">
        <v>0.15</v>
      </c>
      <c r="E18" s="19">
        <f t="shared" si="0"/>
        <v>46</v>
      </c>
      <c r="F18" s="21">
        <v>0</v>
      </c>
      <c r="G18" s="19">
        <f t="shared" si="1"/>
        <v>46</v>
      </c>
      <c r="H18" s="156" t="s">
        <v>1230</v>
      </c>
      <c r="I18" s="27"/>
      <c r="J18" s="28"/>
    </row>
    <row r="19" spans="1:10" ht="34" x14ac:dyDescent="0.2">
      <c r="A19" s="21" t="s">
        <v>668</v>
      </c>
      <c r="B19" s="26" t="s">
        <v>1147</v>
      </c>
      <c r="C19" s="19">
        <v>60</v>
      </c>
      <c r="D19" s="20">
        <v>0.15</v>
      </c>
      <c r="E19" s="19">
        <f t="shared" si="0"/>
        <v>69</v>
      </c>
      <c r="F19" s="21">
        <v>0</v>
      </c>
      <c r="G19" s="19">
        <f t="shared" si="1"/>
        <v>69</v>
      </c>
      <c r="H19" s="156" t="s">
        <v>1230</v>
      </c>
      <c r="I19" s="27"/>
      <c r="J19" s="28"/>
    </row>
    <row r="20" spans="1:10" ht="34" x14ac:dyDescent="0.2">
      <c r="A20" s="21" t="s">
        <v>669</v>
      </c>
      <c r="B20" s="26" t="s">
        <v>1148</v>
      </c>
      <c r="C20" s="19">
        <v>80</v>
      </c>
      <c r="D20" s="20">
        <v>0.15</v>
      </c>
      <c r="E20" s="19">
        <f t="shared" si="0"/>
        <v>92</v>
      </c>
      <c r="F20" s="21">
        <v>0</v>
      </c>
      <c r="G20" s="19">
        <f t="shared" si="1"/>
        <v>92</v>
      </c>
      <c r="H20" s="156" t="s">
        <v>1230</v>
      </c>
      <c r="I20" s="27"/>
      <c r="J20" s="28"/>
    </row>
    <row r="21" spans="1:10" ht="34" x14ac:dyDescent="0.2">
      <c r="A21" s="21" t="s">
        <v>670</v>
      </c>
      <c r="B21" s="26" t="s">
        <v>1149</v>
      </c>
      <c r="C21" s="19">
        <v>140</v>
      </c>
      <c r="D21" s="20">
        <v>0.15</v>
      </c>
      <c r="E21" s="19">
        <f t="shared" si="0"/>
        <v>161</v>
      </c>
      <c r="F21" s="21">
        <v>0</v>
      </c>
      <c r="G21" s="19">
        <f t="shared" si="1"/>
        <v>161</v>
      </c>
      <c r="H21" s="156" t="s">
        <v>1230</v>
      </c>
      <c r="I21" s="27"/>
      <c r="J21" s="28"/>
    </row>
    <row r="22" spans="1:10" ht="35" thickBot="1" x14ac:dyDescent="0.25">
      <c r="A22" s="21" t="s">
        <v>671</v>
      </c>
      <c r="B22" s="26" t="s">
        <v>1198</v>
      </c>
      <c r="C22" s="19">
        <v>1.5</v>
      </c>
      <c r="D22" s="20">
        <v>0.15</v>
      </c>
      <c r="E22" s="19">
        <f t="shared" si="0"/>
        <v>1.7249999999999999</v>
      </c>
      <c r="F22" s="21">
        <v>0</v>
      </c>
      <c r="G22" s="19">
        <f t="shared" si="1"/>
        <v>2</v>
      </c>
      <c r="H22" s="156" t="s">
        <v>1230</v>
      </c>
      <c r="I22" s="27"/>
      <c r="J22" s="28"/>
    </row>
    <row r="23" spans="1:10" ht="34" x14ac:dyDescent="0.2">
      <c r="A23" s="21" t="s">
        <v>672</v>
      </c>
      <c r="B23" s="26" t="s">
        <v>1199</v>
      </c>
      <c r="C23" s="19">
        <v>66</v>
      </c>
      <c r="D23" s="20">
        <v>0.15</v>
      </c>
      <c r="E23" s="19">
        <f t="shared" si="0"/>
        <v>75.899999999999991</v>
      </c>
      <c r="F23" s="21">
        <v>0</v>
      </c>
      <c r="G23" s="19">
        <f t="shared" si="1"/>
        <v>76</v>
      </c>
      <c r="H23" s="156" t="s">
        <v>1230</v>
      </c>
      <c r="I23" s="27"/>
      <c r="J23" s="28"/>
    </row>
    <row r="24" spans="1:10" ht="34" x14ac:dyDescent="0.2">
      <c r="A24" s="21" t="s">
        <v>673</v>
      </c>
      <c r="B24" s="26" t="s">
        <v>1200</v>
      </c>
      <c r="C24" s="19">
        <v>132</v>
      </c>
      <c r="D24" s="20">
        <v>0.15</v>
      </c>
      <c r="E24" s="19">
        <f t="shared" si="0"/>
        <v>151.79999999999998</v>
      </c>
      <c r="F24" s="21">
        <v>0</v>
      </c>
      <c r="G24" s="19">
        <f t="shared" si="1"/>
        <v>152</v>
      </c>
      <c r="H24" s="156" t="s">
        <v>1230</v>
      </c>
      <c r="I24" s="27"/>
      <c r="J24" s="28"/>
    </row>
    <row r="25" spans="1:10" ht="16" customHeight="1" x14ac:dyDescent="0.2">
      <c r="A25" s="174" t="s">
        <v>279</v>
      </c>
      <c r="B25" s="175"/>
      <c r="C25" s="175"/>
      <c r="D25" s="175"/>
      <c r="E25" s="175"/>
      <c r="F25" s="175"/>
      <c r="G25" s="175"/>
      <c r="H25" s="175"/>
      <c r="I25" s="176"/>
      <c r="J25" s="28"/>
    </row>
    <row r="26" spans="1:10" ht="34" x14ac:dyDescent="0.2">
      <c r="A26" s="21" t="s">
        <v>674</v>
      </c>
      <c r="B26" s="26" t="s">
        <v>1154</v>
      </c>
      <c r="C26" s="19">
        <v>16</v>
      </c>
      <c r="D26" s="20">
        <v>0.15</v>
      </c>
      <c r="E26" s="19">
        <f>C26 * (1 +D26)</f>
        <v>18.399999999999999</v>
      </c>
      <c r="F26" s="21">
        <v>0</v>
      </c>
      <c r="G26" s="19">
        <f>ROUNDUP(E26,F26)</f>
        <v>19</v>
      </c>
      <c r="H26" s="156" t="s">
        <v>1230</v>
      </c>
      <c r="I26" s="27"/>
      <c r="J26" s="28"/>
    </row>
    <row r="27" spans="1:10" ht="34" x14ac:dyDescent="0.2">
      <c r="A27" s="21" t="s">
        <v>675</v>
      </c>
      <c r="B27" s="26" t="s">
        <v>1201</v>
      </c>
      <c r="C27" s="19">
        <v>10</v>
      </c>
      <c r="D27" s="20">
        <v>0.15</v>
      </c>
      <c r="E27" s="19">
        <f>C27 * (1 +D27)</f>
        <v>11.5</v>
      </c>
      <c r="F27" s="21">
        <v>0</v>
      </c>
      <c r="G27" s="19">
        <f>ROUNDUP(E27,F27)</f>
        <v>12</v>
      </c>
      <c r="H27" s="156" t="s">
        <v>1230</v>
      </c>
      <c r="I27" s="27" t="s">
        <v>280</v>
      </c>
      <c r="J27" s="28"/>
    </row>
    <row r="28" spans="1:10" ht="34" x14ac:dyDescent="0.2">
      <c r="A28" s="21" t="s">
        <v>676</v>
      </c>
      <c r="B28" s="26" t="s">
        <v>1202</v>
      </c>
      <c r="C28" s="19">
        <v>12.25</v>
      </c>
      <c r="D28" s="20">
        <v>0.15</v>
      </c>
      <c r="E28" s="19">
        <f>C28 * (1 +D28)</f>
        <v>14.087499999999999</v>
      </c>
      <c r="F28" s="21">
        <v>0</v>
      </c>
      <c r="G28" s="19">
        <f>ROUNDUP(E28,F28)</f>
        <v>15</v>
      </c>
      <c r="H28" s="156" t="s">
        <v>1230</v>
      </c>
      <c r="I28" s="27" t="s">
        <v>280</v>
      </c>
      <c r="J28" s="32"/>
    </row>
    <row r="29" spans="1:10" ht="34" x14ac:dyDescent="0.2">
      <c r="A29" s="21" t="s">
        <v>677</v>
      </c>
      <c r="B29" s="26" t="s">
        <v>1183</v>
      </c>
      <c r="C29" s="19">
        <v>16</v>
      </c>
      <c r="D29" s="20">
        <v>0.15</v>
      </c>
      <c r="E29" s="19">
        <f>C29 * (1 +D29)</f>
        <v>18.399999999999999</v>
      </c>
      <c r="F29" s="21">
        <v>0</v>
      </c>
      <c r="G29" s="19">
        <f>ROUNDUP(E29,F29)</f>
        <v>19</v>
      </c>
      <c r="H29" s="156" t="s">
        <v>1230</v>
      </c>
      <c r="I29" s="27"/>
      <c r="J29" s="28"/>
    </row>
    <row r="30" spans="1:10" ht="34" x14ac:dyDescent="0.2">
      <c r="A30" s="21" t="s">
        <v>678</v>
      </c>
      <c r="B30" s="26" t="s">
        <v>1155</v>
      </c>
      <c r="C30" s="30"/>
      <c r="D30" s="20">
        <v>0.15</v>
      </c>
      <c r="E30" s="30"/>
      <c r="F30" s="18"/>
      <c r="G30" s="30"/>
      <c r="H30" s="156" t="s">
        <v>1230</v>
      </c>
      <c r="I30" s="31"/>
      <c r="J30" s="28"/>
    </row>
    <row r="31" spans="1:10" ht="34" x14ac:dyDescent="0.2">
      <c r="A31" s="21" t="s">
        <v>679</v>
      </c>
      <c r="B31" s="26" t="s">
        <v>1184</v>
      </c>
      <c r="C31" s="19">
        <v>16</v>
      </c>
      <c r="D31" s="20">
        <v>0.15</v>
      </c>
      <c r="E31" s="19">
        <f>C31 * (1 +D31)</f>
        <v>18.399999999999999</v>
      </c>
      <c r="F31" s="21">
        <v>0</v>
      </c>
      <c r="G31" s="19">
        <f>ROUNDUP(E31,F31)</f>
        <v>19</v>
      </c>
      <c r="H31" s="156" t="s">
        <v>1230</v>
      </c>
      <c r="I31" s="27"/>
      <c r="J31" s="28"/>
    </row>
  </sheetData>
  <sortState xmlns:xlrd2="http://schemas.microsoft.com/office/spreadsheetml/2017/richdata2" ref="B26:I31">
    <sortCondition ref="B26:B31"/>
  </sortState>
  <mergeCells count="2">
    <mergeCell ref="A11:I11"/>
    <mergeCell ref="A25:I25"/>
  </mergeCells>
  <phoneticPr fontId="6" type="noConversion"/>
  <printOptions gridLines="1"/>
  <pageMargins left="0.7" right="0.7" top="0.75" bottom="0.75" header="0.3" footer="0.3"/>
  <pageSetup scale="66" orientation="portrait" horizontalDpi="0" verticalDpi="0"/>
  <headerFooter>
    <oddHeader>&amp;C&amp;"Calibri,Regular"&amp;K000000Flooring, Stage &amp; Fence&amp;R&amp;"Helvetica,Regular"&amp;K000000&amp;P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95A1A-2268-5A46-B2CE-AC12E01B903C}">
  <sheetPr>
    <tabColor rgb="FFFFC000"/>
  </sheetPr>
  <dimension ref="A1:O19"/>
  <sheetViews>
    <sheetView view="pageBreakPreview" zoomScale="130" zoomScaleNormal="120" zoomScaleSheetLayoutView="130" workbookViewId="0">
      <pane ySplit="1" topLeftCell="A2" activePane="bottomLeft" state="frozen"/>
      <selection pane="bottomLeft"/>
    </sheetView>
  </sheetViews>
  <sheetFormatPr baseColWidth="10" defaultRowHeight="15" x14ac:dyDescent="0.2"/>
  <cols>
    <col min="1" max="1" width="10.83203125" style="49"/>
    <col min="2" max="2" width="12.5" style="50" customWidth="1"/>
    <col min="3" max="3" width="10.83203125" style="50"/>
    <col min="4" max="4" width="13.83203125" style="50" customWidth="1"/>
    <col min="5" max="11" width="10.83203125" style="51"/>
    <col min="12" max="13" width="6.6640625" style="48" customWidth="1"/>
    <col min="14" max="14" width="16.33203125" style="48" customWidth="1"/>
    <col min="15" max="16384" width="10.83203125" style="48"/>
  </cols>
  <sheetData>
    <row r="1" spans="1:15" ht="52" thickBot="1" x14ac:dyDescent="0.25">
      <c r="A1" s="134" t="s">
        <v>396</v>
      </c>
      <c r="B1" s="135" t="s">
        <v>0</v>
      </c>
      <c r="C1" s="135" t="s">
        <v>397</v>
      </c>
      <c r="D1" s="135" t="s">
        <v>398</v>
      </c>
      <c r="E1" s="136" t="s">
        <v>399</v>
      </c>
      <c r="F1" s="136" t="s">
        <v>400</v>
      </c>
      <c r="G1" s="136" t="s">
        <v>401</v>
      </c>
      <c r="H1" s="136" t="s">
        <v>402</v>
      </c>
      <c r="I1" s="136" t="s">
        <v>403</v>
      </c>
      <c r="J1" s="136" t="s">
        <v>404</v>
      </c>
      <c r="K1" s="136" t="s">
        <v>405</v>
      </c>
      <c r="L1" s="135" t="s">
        <v>406</v>
      </c>
      <c r="M1" s="135" t="s">
        <v>407</v>
      </c>
      <c r="N1" s="137" t="s">
        <v>408</v>
      </c>
      <c r="O1" s="114"/>
    </row>
    <row r="2" spans="1:15" ht="72" customHeight="1" x14ac:dyDescent="0.2">
      <c r="A2" s="130">
        <v>44077</v>
      </c>
      <c r="B2" s="131" t="s">
        <v>409</v>
      </c>
      <c r="C2" s="131" t="s">
        <v>410</v>
      </c>
      <c r="D2" s="131" t="s">
        <v>411</v>
      </c>
      <c r="E2" s="132">
        <v>1131.5</v>
      </c>
      <c r="F2" s="132">
        <v>108.52</v>
      </c>
      <c r="G2" s="132">
        <v>0</v>
      </c>
      <c r="H2" s="132">
        <v>148.5</v>
      </c>
      <c r="I2" s="132">
        <v>0</v>
      </c>
      <c r="J2" s="132">
        <v>0</v>
      </c>
      <c r="K2" s="132">
        <f t="shared" ref="K2:K18" si="0">SUM(E2:J2)</f>
        <v>1388.52</v>
      </c>
      <c r="L2" s="133" t="s">
        <v>412</v>
      </c>
      <c r="M2" s="133" t="s">
        <v>413</v>
      </c>
      <c r="N2" s="133" t="s">
        <v>414</v>
      </c>
      <c r="O2" s="114"/>
    </row>
    <row r="3" spans="1:15" ht="80" x14ac:dyDescent="0.2">
      <c r="A3" s="116">
        <v>44077</v>
      </c>
      <c r="B3" s="117" t="s">
        <v>415</v>
      </c>
      <c r="C3" s="117" t="s">
        <v>410</v>
      </c>
      <c r="D3" s="117" t="s">
        <v>416</v>
      </c>
      <c r="E3" s="118">
        <v>842.23</v>
      </c>
      <c r="F3" s="118">
        <v>81.77</v>
      </c>
      <c r="G3" s="118">
        <v>0</v>
      </c>
      <c r="H3" s="118">
        <v>114</v>
      </c>
      <c r="I3" s="118">
        <v>0</v>
      </c>
      <c r="J3" s="118">
        <v>0</v>
      </c>
      <c r="K3" s="118">
        <f t="shared" si="0"/>
        <v>1038</v>
      </c>
      <c r="L3" s="119" t="s">
        <v>412</v>
      </c>
      <c r="M3" s="119" t="s">
        <v>413</v>
      </c>
      <c r="N3" s="119" t="s">
        <v>414</v>
      </c>
      <c r="O3" s="114"/>
    </row>
    <row r="4" spans="1:15" ht="48" x14ac:dyDescent="0.2">
      <c r="A4" s="116">
        <v>44113</v>
      </c>
      <c r="B4" s="117" t="s">
        <v>417</v>
      </c>
      <c r="C4" s="117" t="s">
        <v>410</v>
      </c>
      <c r="D4" s="117" t="s">
        <v>418</v>
      </c>
      <c r="E4" s="118">
        <v>446.58</v>
      </c>
      <c r="F4" s="118">
        <v>40.18</v>
      </c>
      <c r="G4" s="118">
        <v>0</v>
      </c>
      <c r="H4" s="118">
        <v>45</v>
      </c>
      <c r="I4" s="118">
        <v>0</v>
      </c>
      <c r="J4" s="118">
        <v>0</v>
      </c>
      <c r="K4" s="118">
        <f t="shared" si="0"/>
        <v>531.76</v>
      </c>
      <c r="L4" s="119" t="s">
        <v>412</v>
      </c>
      <c r="M4" s="119" t="s">
        <v>419</v>
      </c>
      <c r="N4" s="119" t="s">
        <v>420</v>
      </c>
      <c r="O4" s="114"/>
    </row>
    <row r="5" spans="1:15" ht="32" x14ac:dyDescent="0.2">
      <c r="A5" s="116">
        <v>44172</v>
      </c>
      <c r="B5" s="117" t="s">
        <v>421</v>
      </c>
      <c r="C5" s="117" t="s">
        <v>410</v>
      </c>
      <c r="D5" s="120" t="s">
        <v>422</v>
      </c>
      <c r="E5" s="118">
        <v>263.89999999999998</v>
      </c>
      <c r="F5" s="118">
        <v>26.36</v>
      </c>
      <c r="G5" s="118">
        <v>0</v>
      </c>
      <c r="H5" s="118">
        <v>39</v>
      </c>
      <c r="I5" s="118">
        <v>0</v>
      </c>
      <c r="J5" s="118">
        <v>0</v>
      </c>
      <c r="K5" s="121">
        <f t="shared" si="0"/>
        <v>329.26</v>
      </c>
      <c r="L5" s="119" t="s">
        <v>423</v>
      </c>
      <c r="M5" s="119" t="s">
        <v>423</v>
      </c>
      <c r="N5" s="119" t="s">
        <v>424</v>
      </c>
      <c r="O5" s="114"/>
    </row>
    <row r="6" spans="1:15" ht="27" customHeight="1" x14ac:dyDescent="0.2">
      <c r="A6" s="116">
        <v>44173</v>
      </c>
      <c r="B6" s="117" t="s">
        <v>425</v>
      </c>
      <c r="C6" s="117" t="s">
        <v>410</v>
      </c>
      <c r="D6" s="117" t="s">
        <v>426</v>
      </c>
      <c r="E6" s="118">
        <v>624</v>
      </c>
      <c r="F6" s="118">
        <v>62.12</v>
      </c>
      <c r="G6" s="118">
        <v>0</v>
      </c>
      <c r="H6" s="118">
        <v>90</v>
      </c>
      <c r="I6" s="118">
        <v>0</v>
      </c>
      <c r="J6" s="118">
        <v>0</v>
      </c>
      <c r="K6" s="118">
        <f t="shared" si="0"/>
        <v>776.12</v>
      </c>
      <c r="L6" s="119" t="s">
        <v>423</v>
      </c>
      <c r="M6" s="119" t="s">
        <v>423</v>
      </c>
      <c r="N6" s="119" t="s">
        <v>424</v>
      </c>
      <c r="O6" s="114"/>
    </row>
    <row r="7" spans="1:15" ht="48" x14ac:dyDescent="0.2">
      <c r="A7" s="116">
        <v>44179</v>
      </c>
      <c r="B7" s="117" t="s">
        <v>425</v>
      </c>
      <c r="C7" s="117" t="s">
        <v>410</v>
      </c>
      <c r="D7" s="122" t="s">
        <v>427</v>
      </c>
      <c r="E7" s="118">
        <v>720.43</v>
      </c>
      <c r="F7" s="118">
        <v>71.760000000000005</v>
      </c>
      <c r="G7" s="118">
        <v>0</v>
      </c>
      <c r="H7" s="118">
        <v>104.25</v>
      </c>
      <c r="I7" s="118">
        <v>0</v>
      </c>
      <c r="J7" s="118">
        <v>0</v>
      </c>
      <c r="K7" s="123">
        <f t="shared" si="0"/>
        <v>896.43999999999994</v>
      </c>
      <c r="L7" s="119" t="s">
        <v>423</v>
      </c>
      <c r="M7" s="119" t="s">
        <v>423</v>
      </c>
      <c r="N7" s="119" t="s">
        <v>424</v>
      </c>
      <c r="O7" s="114"/>
    </row>
    <row r="8" spans="1:15" ht="16" x14ac:dyDescent="0.2">
      <c r="A8" s="116">
        <v>44179</v>
      </c>
      <c r="B8" s="117" t="s">
        <v>428</v>
      </c>
      <c r="C8" s="117" t="s">
        <v>410</v>
      </c>
      <c r="D8" s="122" t="s">
        <v>429</v>
      </c>
      <c r="E8" s="118">
        <v>535.91999999999996</v>
      </c>
      <c r="F8" s="118">
        <v>53.52</v>
      </c>
      <c r="G8" s="118">
        <v>0</v>
      </c>
      <c r="H8" s="118">
        <v>79.2</v>
      </c>
      <c r="I8" s="118">
        <v>0</v>
      </c>
      <c r="J8" s="118">
        <v>0</v>
      </c>
      <c r="K8" s="123">
        <f t="shared" si="0"/>
        <v>668.64</v>
      </c>
      <c r="L8" s="119" t="s">
        <v>423</v>
      </c>
      <c r="M8" s="119" t="s">
        <v>423</v>
      </c>
      <c r="N8" s="119" t="s">
        <v>424</v>
      </c>
      <c r="O8" s="114"/>
    </row>
    <row r="9" spans="1:15" ht="32" x14ac:dyDescent="0.2">
      <c r="A9" s="116">
        <v>43844</v>
      </c>
      <c r="B9" s="117" t="s">
        <v>428</v>
      </c>
      <c r="C9" s="117" t="s">
        <v>410</v>
      </c>
      <c r="D9" s="117" t="s">
        <v>430</v>
      </c>
      <c r="E9" s="118">
        <v>710.5</v>
      </c>
      <c r="F9" s="118">
        <v>70.95</v>
      </c>
      <c r="G9" s="118">
        <v>0</v>
      </c>
      <c r="H9" s="118">
        <v>105</v>
      </c>
      <c r="I9" s="118">
        <v>0</v>
      </c>
      <c r="J9" s="118">
        <v>0</v>
      </c>
      <c r="K9" s="118">
        <f t="shared" si="0"/>
        <v>886.45</v>
      </c>
      <c r="L9" s="119" t="s">
        <v>423</v>
      </c>
      <c r="M9" s="119"/>
      <c r="N9" s="119" t="s">
        <v>431</v>
      </c>
      <c r="O9" s="114"/>
    </row>
    <row r="10" spans="1:15" ht="48" x14ac:dyDescent="0.2">
      <c r="A10" s="116">
        <v>44216</v>
      </c>
      <c r="B10" s="117" t="s">
        <v>432</v>
      </c>
      <c r="C10" s="117" t="s">
        <v>410</v>
      </c>
      <c r="D10" s="117" t="s">
        <v>433</v>
      </c>
      <c r="E10" s="118">
        <v>441.3</v>
      </c>
      <c r="F10" s="118">
        <v>43.88</v>
      </c>
      <c r="G10" s="118">
        <v>0</v>
      </c>
      <c r="H10" s="118">
        <v>63</v>
      </c>
      <c r="I10" s="118">
        <v>0</v>
      </c>
      <c r="J10" s="118">
        <v>0</v>
      </c>
      <c r="K10" s="118">
        <f t="shared" si="0"/>
        <v>548.18000000000006</v>
      </c>
      <c r="L10" s="119" t="s">
        <v>412</v>
      </c>
      <c r="M10" s="119" t="s">
        <v>434</v>
      </c>
      <c r="N10" s="119" t="s">
        <v>424</v>
      </c>
      <c r="O10" s="114"/>
    </row>
    <row r="11" spans="1:15" ht="16" x14ac:dyDescent="0.2">
      <c r="A11" s="116">
        <v>44258</v>
      </c>
      <c r="B11" s="117" t="s">
        <v>435</v>
      </c>
      <c r="C11" s="117" t="s">
        <v>410</v>
      </c>
      <c r="D11" s="117" t="s">
        <v>436</v>
      </c>
      <c r="E11" s="118">
        <v>1712.85</v>
      </c>
      <c r="F11" s="118">
        <v>164.71</v>
      </c>
      <c r="G11" s="118">
        <v>0</v>
      </c>
      <c r="H11" s="118">
        <v>225</v>
      </c>
      <c r="I11" s="118">
        <v>0</v>
      </c>
      <c r="J11" s="118">
        <v>0</v>
      </c>
      <c r="K11" s="118">
        <f t="shared" si="0"/>
        <v>2102.56</v>
      </c>
      <c r="L11" s="119" t="s">
        <v>423</v>
      </c>
      <c r="M11" s="119"/>
      <c r="N11" s="119"/>
      <c r="O11" s="114"/>
    </row>
    <row r="12" spans="1:15" ht="16" x14ac:dyDescent="0.2">
      <c r="A12" s="124">
        <v>44287</v>
      </c>
      <c r="B12" s="125" t="s">
        <v>437</v>
      </c>
      <c r="C12" s="125" t="s">
        <v>410</v>
      </c>
      <c r="D12" s="125" t="s">
        <v>438</v>
      </c>
      <c r="E12" s="126">
        <v>1994.25</v>
      </c>
      <c r="F12" s="126">
        <v>193.1</v>
      </c>
      <c r="G12" s="126">
        <v>0</v>
      </c>
      <c r="H12" s="126">
        <v>270</v>
      </c>
      <c r="I12" s="126">
        <v>0</v>
      </c>
      <c r="J12" s="126">
        <v>0</v>
      </c>
      <c r="K12" s="126">
        <f t="shared" si="0"/>
        <v>2457.35</v>
      </c>
      <c r="L12" s="127" t="s">
        <v>412</v>
      </c>
      <c r="M12" s="127" t="s">
        <v>439</v>
      </c>
      <c r="N12" s="119"/>
      <c r="O12" s="114"/>
    </row>
    <row r="13" spans="1:15" ht="48" x14ac:dyDescent="0.2">
      <c r="A13" s="124">
        <v>44287</v>
      </c>
      <c r="B13" s="125" t="s">
        <v>440</v>
      </c>
      <c r="C13" s="125" t="s">
        <v>410</v>
      </c>
      <c r="D13" s="125" t="s">
        <v>438</v>
      </c>
      <c r="E13" s="126">
        <v>1994.25</v>
      </c>
      <c r="F13" s="126">
        <v>193.1</v>
      </c>
      <c r="G13" s="126">
        <v>0</v>
      </c>
      <c r="H13" s="126">
        <v>270</v>
      </c>
      <c r="I13" s="126">
        <v>0</v>
      </c>
      <c r="J13" s="126">
        <v>0</v>
      </c>
      <c r="K13" s="126">
        <f t="shared" si="0"/>
        <v>2457.35</v>
      </c>
      <c r="L13" s="127" t="s">
        <v>412</v>
      </c>
      <c r="M13" s="127" t="s">
        <v>423</v>
      </c>
      <c r="N13" s="119" t="s">
        <v>441</v>
      </c>
      <c r="O13" s="114"/>
    </row>
    <row r="14" spans="1:15" ht="48" x14ac:dyDescent="0.2">
      <c r="A14" s="116">
        <v>44291</v>
      </c>
      <c r="B14" s="117" t="s">
        <v>442</v>
      </c>
      <c r="C14" s="117" t="s">
        <v>410</v>
      </c>
      <c r="D14" s="117" t="s">
        <v>443</v>
      </c>
      <c r="E14" s="118">
        <v>390.01389999999998</v>
      </c>
      <c r="F14" s="118">
        <v>38.94</v>
      </c>
      <c r="G14" s="118">
        <v>0</v>
      </c>
      <c r="H14" s="118">
        <v>57.64</v>
      </c>
      <c r="I14" s="118">
        <v>0</v>
      </c>
      <c r="J14" s="118">
        <v>0</v>
      </c>
      <c r="K14" s="118">
        <f t="shared" si="0"/>
        <v>486.59389999999996</v>
      </c>
      <c r="L14" s="119" t="s">
        <v>412</v>
      </c>
      <c r="M14" s="119" t="s">
        <v>423</v>
      </c>
      <c r="N14" s="119"/>
      <c r="O14" s="114"/>
    </row>
    <row r="15" spans="1:15" ht="32" x14ac:dyDescent="0.2">
      <c r="A15" s="116">
        <v>44204</v>
      </c>
      <c r="B15" s="117" t="s">
        <v>444</v>
      </c>
      <c r="C15" s="117" t="s">
        <v>445</v>
      </c>
      <c r="D15" s="117" t="s">
        <v>446</v>
      </c>
      <c r="E15" s="118">
        <v>110.04</v>
      </c>
      <c r="F15" s="118">
        <v>0</v>
      </c>
      <c r="G15" s="118">
        <v>7.5</v>
      </c>
      <c r="H15" s="118">
        <v>0</v>
      </c>
      <c r="I15" s="118">
        <v>0</v>
      </c>
      <c r="J15" s="118">
        <v>0</v>
      </c>
      <c r="K15" s="118">
        <f t="shared" si="0"/>
        <v>117.54</v>
      </c>
      <c r="L15" s="119" t="s">
        <v>447</v>
      </c>
      <c r="M15" s="119" t="s">
        <v>423</v>
      </c>
      <c r="N15" s="119"/>
      <c r="O15" s="114"/>
    </row>
    <row r="16" spans="1:15" ht="32" x14ac:dyDescent="0.2">
      <c r="A16" s="116">
        <v>44206</v>
      </c>
      <c r="B16" s="117" t="s">
        <v>448</v>
      </c>
      <c r="C16" s="117" t="s">
        <v>449</v>
      </c>
      <c r="D16" s="117" t="s">
        <v>450</v>
      </c>
      <c r="E16" s="118">
        <v>215.96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f t="shared" si="0"/>
        <v>215.96</v>
      </c>
      <c r="L16" s="119" t="s">
        <v>447</v>
      </c>
      <c r="M16" s="119" t="s">
        <v>423</v>
      </c>
      <c r="N16" s="119"/>
      <c r="O16" s="114"/>
    </row>
    <row r="17" spans="1:15" s="2" customFormat="1" ht="34" x14ac:dyDescent="0.2">
      <c r="A17" s="128">
        <v>44231</v>
      </c>
      <c r="B17" s="21" t="s">
        <v>451</v>
      </c>
      <c r="C17" s="21" t="s">
        <v>452</v>
      </c>
      <c r="D17" s="21" t="s">
        <v>453</v>
      </c>
      <c r="E17" s="129">
        <v>130.72</v>
      </c>
      <c r="F17" s="129">
        <v>11.37</v>
      </c>
      <c r="G17" s="129">
        <v>7.01</v>
      </c>
      <c r="H17" s="129">
        <v>0</v>
      </c>
      <c r="I17" s="129">
        <v>0</v>
      </c>
      <c r="J17" s="118">
        <v>0</v>
      </c>
      <c r="K17" s="129">
        <f t="shared" si="0"/>
        <v>149.1</v>
      </c>
      <c r="L17" s="21" t="s">
        <v>447</v>
      </c>
      <c r="M17" s="21">
        <v>1981</v>
      </c>
      <c r="N17" s="21" t="s">
        <v>454</v>
      </c>
      <c r="O17" s="115"/>
    </row>
    <row r="18" spans="1:15" ht="48" x14ac:dyDescent="0.2">
      <c r="A18" s="116">
        <v>44336</v>
      </c>
      <c r="B18" s="117" t="s">
        <v>440</v>
      </c>
      <c r="C18" s="117" t="s">
        <v>455</v>
      </c>
      <c r="D18" s="117" t="s">
        <v>456</v>
      </c>
      <c r="E18" s="118">
        <v>705.2</v>
      </c>
      <c r="F18" s="118">
        <v>64.39</v>
      </c>
      <c r="G18" s="118">
        <v>0</v>
      </c>
      <c r="H18" s="118">
        <v>79.5</v>
      </c>
      <c r="I18" s="118">
        <v>0</v>
      </c>
      <c r="J18" s="118">
        <v>-50</v>
      </c>
      <c r="K18" s="118">
        <f t="shared" si="0"/>
        <v>799.09</v>
      </c>
      <c r="L18" s="119" t="s">
        <v>412</v>
      </c>
      <c r="M18" s="119" t="s">
        <v>457</v>
      </c>
      <c r="N18" s="119" t="s">
        <v>458</v>
      </c>
      <c r="O18" s="114"/>
    </row>
    <row r="19" spans="1:15" s="1" customFormat="1" ht="66" customHeight="1" x14ac:dyDescent="0.2">
      <c r="A19" s="21" t="s">
        <v>460</v>
      </c>
      <c r="B19" s="21" t="s">
        <v>31</v>
      </c>
      <c r="C19" s="19">
        <v>5</v>
      </c>
      <c r="D19" s="20">
        <v>0.15</v>
      </c>
      <c r="E19" s="19">
        <f>C19 * (1 +D19)</f>
        <v>5.75</v>
      </c>
      <c r="F19" s="21">
        <v>0</v>
      </c>
      <c r="G19" s="19">
        <f>ROUNDUP(E19,F19)</f>
        <v>6</v>
      </c>
      <c r="H19" s="34"/>
      <c r="I19" s="27"/>
      <c r="J19" s="28"/>
      <c r="K19" s="21"/>
      <c r="L19" s="21"/>
      <c r="M19" s="21"/>
      <c r="N19" s="21"/>
    </row>
  </sheetData>
  <printOptions gridLines="1"/>
  <pageMargins left="0.7" right="0.7" top="0.75" bottom="0.75" header="0.3" footer="0.3"/>
  <pageSetup scale="5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C191-4FFC-9D4B-AE0D-47BB1FCDB886}">
  <sheetPr codeName="Sheet16"/>
  <dimension ref="A1:J38"/>
  <sheetViews>
    <sheetView view="pageBreakPreview" zoomScale="130" zoomScaleNormal="100" zoomScaleSheetLayoutView="130" workbookViewId="0">
      <pane ySplit="1" topLeftCell="A27" activePane="bottomLeft" state="frozen"/>
      <selection activeCell="K17" sqref="K17"/>
      <selection pane="bottomLeft" activeCell="H27" sqref="H27"/>
    </sheetView>
  </sheetViews>
  <sheetFormatPr baseColWidth="10" defaultRowHeight="16" x14ac:dyDescent="0.2"/>
  <cols>
    <col min="1" max="1" width="10.83203125" style="54"/>
    <col min="2" max="2" width="43.1640625" style="18" customWidth="1"/>
    <col min="3" max="3" width="0" style="19" hidden="1" customWidth="1"/>
    <col min="4" max="4" width="0" style="21" hidden="1" customWidth="1"/>
    <col min="5" max="5" width="0" style="19" hidden="1" customWidth="1"/>
    <col min="6" max="6" width="0" style="21" hidden="1" customWidth="1"/>
    <col min="7" max="7" width="0" style="19" hidden="1" customWidth="1"/>
    <col min="8" max="8" width="10.83203125" style="29"/>
    <col min="9" max="9" width="11.83203125" style="154" hidden="1" customWidth="1"/>
    <col min="10" max="10" width="0" style="28" hidden="1" customWidth="1"/>
    <col min="11" max="16384" width="10.83203125" style="1"/>
  </cols>
  <sheetData>
    <row r="1" spans="1:10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65" t="s">
        <v>234</v>
      </c>
      <c r="J1" s="66" t="s">
        <v>223</v>
      </c>
    </row>
    <row r="2" spans="1:10" ht="34" x14ac:dyDescent="0.2">
      <c r="A2" s="60" t="s">
        <v>1037</v>
      </c>
      <c r="B2" s="38" t="s">
        <v>501</v>
      </c>
      <c r="C2" s="22">
        <v>80</v>
      </c>
      <c r="D2" s="33">
        <v>0.15</v>
      </c>
      <c r="E2" s="22">
        <f>C2 * (1 +D2)</f>
        <v>92</v>
      </c>
      <c r="F2" s="23">
        <v>0</v>
      </c>
      <c r="G2" s="22">
        <f>ROUNDUP(E2,F2)</f>
        <v>92</v>
      </c>
      <c r="H2" s="156" t="s">
        <v>1230</v>
      </c>
      <c r="I2" s="153"/>
      <c r="J2" s="25"/>
    </row>
    <row r="3" spans="1:10" ht="34" x14ac:dyDescent="0.2">
      <c r="A3" s="60" t="s">
        <v>1038</v>
      </c>
      <c r="B3" s="18" t="s">
        <v>502</v>
      </c>
      <c r="D3" s="20"/>
      <c r="H3" s="156" t="s">
        <v>1230</v>
      </c>
    </row>
    <row r="4" spans="1:10" ht="34" x14ac:dyDescent="0.2">
      <c r="A4" s="60" t="s">
        <v>1039</v>
      </c>
      <c r="B4" s="18" t="s">
        <v>515</v>
      </c>
      <c r="C4" s="19">
        <v>235</v>
      </c>
      <c r="D4" s="20">
        <v>0.15</v>
      </c>
      <c r="E4" s="19">
        <f t="shared" ref="E4:E38" si="0">C4 * (1 +D4)</f>
        <v>270.25</v>
      </c>
      <c r="F4" s="21">
        <v>0</v>
      </c>
      <c r="G4" s="19">
        <f t="shared" ref="G4:G38" si="1">ROUNDUP(E4,F4)</f>
        <v>271</v>
      </c>
      <c r="H4" s="156" t="s">
        <v>1230</v>
      </c>
    </row>
    <row r="5" spans="1:10" ht="34" x14ac:dyDescent="0.2">
      <c r="A5" s="60" t="s">
        <v>1040</v>
      </c>
      <c r="B5" s="18" t="s">
        <v>159</v>
      </c>
      <c r="C5" s="19">
        <v>135</v>
      </c>
      <c r="D5" s="20">
        <v>0.15</v>
      </c>
      <c r="E5" s="19">
        <f t="shared" si="0"/>
        <v>155.25</v>
      </c>
      <c r="F5" s="21">
        <v>0</v>
      </c>
      <c r="G5" s="19">
        <f t="shared" si="1"/>
        <v>156</v>
      </c>
      <c r="H5" s="156" t="s">
        <v>1230</v>
      </c>
    </row>
    <row r="6" spans="1:10" ht="34" x14ac:dyDescent="0.2">
      <c r="A6" s="60" t="s">
        <v>1041</v>
      </c>
      <c r="B6" s="18" t="s">
        <v>158</v>
      </c>
      <c r="C6" s="19">
        <v>95</v>
      </c>
      <c r="D6" s="20">
        <v>0.15</v>
      </c>
      <c r="E6" s="19">
        <f t="shared" si="0"/>
        <v>109.24999999999999</v>
      </c>
      <c r="F6" s="21">
        <v>0</v>
      </c>
      <c r="G6" s="19">
        <f t="shared" si="1"/>
        <v>110</v>
      </c>
      <c r="H6" s="156" t="s">
        <v>1230</v>
      </c>
    </row>
    <row r="7" spans="1:10" ht="34" x14ac:dyDescent="0.2">
      <c r="A7" s="60" t="s">
        <v>1042</v>
      </c>
      <c r="B7" s="18" t="s">
        <v>157</v>
      </c>
      <c r="C7" s="19">
        <v>55</v>
      </c>
      <c r="D7" s="20">
        <v>0.15</v>
      </c>
      <c r="E7" s="19">
        <f t="shared" si="0"/>
        <v>63.249999999999993</v>
      </c>
      <c r="F7" s="21">
        <v>0</v>
      </c>
      <c r="G7" s="19">
        <f t="shared" si="1"/>
        <v>64</v>
      </c>
      <c r="H7" s="156" t="s">
        <v>1230</v>
      </c>
    </row>
    <row r="8" spans="1:10" ht="34" x14ac:dyDescent="0.2">
      <c r="A8" s="60" t="s">
        <v>1043</v>
      </c>
      <c r="B8" s="18" t="s">
        <v>164</v>
      </c>
      <c r="C8" s="19">
        <v>10</v>
      </c>
      <c r="D8" s="20">
        <v>0.15</v>
      </c>
      <c r="E8" s="19">
        <f t="shared" si="0"/>
        <v>11.5</v>
      </c>
      <c r="F8" s="21">
        <v>0</v>
      </c>
      <c r="G8" s="19">
        <f t="shared" si="1"/>
        <v>12</v>
      </c>
      <c r="H8" s="156" t="s">
        <v>1230</v>
      </c>
    </row>
    <row r="9" spans="1:10" ht="34" x14ac:dyDescent="0.2">
      <c r="A9" s="60" t="s">
        <v>1044</v>
      </c>
      <c r="B9" s="18" t="s">
        <v>163</v>
      </c>
      <c r="C9" s="19">
        <v>5</v>
      </c>
      <c r="D9" s="20">
        <v>0.15</v>
      </c>
      <c r="E9" s="19">
        <f t="shared" si="0"/>
        <v>5.75</v>
      </c>
      <c r="F9" s="21">
        <v>0</v>
      </c>
      <c r="G9" s="19">
        <f t="shared" si="1"/>
        <v>6</v>
      </c>
      <c r="H9" s="156" t="s">
        <v>1230</v>
      </c>
    </row>
    <row r="10" spans="1:10" ht="34" x14ac:dyDescent="0.2">
      <c r="A10" s="60" t="s">
        <v>1045</v>
      </c>
      <c r="B10" s="18" t="s">
        <v>161</v>
      </c>
      <c r="C10" s="19">
        <v>10</v>
      </c>
      <c r="D10" s="20">
        <v>0.15</v>
      </c>
      <c r="E10" s="19">
        <f t="shared" si="0"/>
        <v>11.5</v>
      </c>
      <c r="F10" s="21">
        <v>0</v>
      </c>
      <c r="G10" s="19">
        <f t="shared" si="1"/>
        <v>12</v>
      </c>
      <c r="H10" s="156" t="s">
        <v>1230</v>
      </c>
    </row>
    <row r="11" spans="1:10" ht="34" x14ac:dyDescent="0.2">
      <c r="A11" s="60" t="s">
        <v>1046</v>
      </c>
      <c r="B11" s="18" t="s">
        <v>503</v>
      </c>
      <c r="C11" s="19">
        <v>27.5</v>
      </c>
      <c r="D11" s="20">
        <v>0.15</v>
      </c>
      <c r="E11" s="19">
        <f t="shared" si="0"/>
        <v>31.624999999999996</v>
      </c>
      <c r="F11" s="21">
        <v>0</v>
      </c>
      <c r="G11" s="19">
        <f t="shared" si="1"/>
        <v>32</v>
      </c>
      <c r="H11" s="156" t="s">
        <v>1230</v>
      </c>
    </row>
    <row r="12" spans="1:10" ht="34" x14ac:dyDescent="0.2">
      <c r="A12" s="60" t="s">
        <v>1047</v>
      </c>
      <c r="B12" s="18" t="s">
        <v>162</v>
      </c>
      <c r="C12" s="19">
        <v>5.5</v>
      </c>
      <c r="D12" s="20">
        <v>0.15</v>
      </c>
      <c r="E12" s="19">
        <f t="shared" si="0"/>
        <v>6.3249999999999993</v>
      </c>
      <c r="F12" s="21">
        <v>0</v>
      </c>
      <c r="G12" s="19">
        <f t="shared" si="1"/>
        <v>7</v>
      </c>
      <c r="H12" s="156" t="s">
        <v>1230</v>
      </c>
    </row>
    <row r="13" spans="1:10" ht="34" x14ac:dyDescent="0.2">
      <c r="A13" s="60" t="s">
        <v>1048</v>
      </c>
      <c r="B13" s="18" t="s">
        <v>496</v>
      </c>
      <c r="C13" s="19">
        <v>6</v>
      </c>
      <c r="D13" s="20">
        <v>0.15</v>
      </c>
      <c r="E13" s="19">
        <f t="shared" si="0"/>
        <v>6.8999999999999995</v>
      </c>
      <c r="F13" s="21">
        <v>0</v>
      </c>
      <c r="G13" s="19">
        <f t="shared" si="1"/>
        <v>7</v>
      </c>
      <c r="H13" s="156" t="s">
        <v>1230</v>
      </c>
    </row>
    <row r="14" spans="1:10" ht="34" x14ac:dyDescent="0.2">
      <c r="A14" s="60" t="s">
        <v>1049</v>
      </c>
      <c r="B14" s="18" t="s">
        <v>497</v>
      </c>
      <c r="C14" s="19">
        <v>9</v>
      </c>
      <c r="D14" s="20">
        <v>0.15</v>
      </c>
      <c r="E14" s="19">
        <f t="shared" si="0"/>
        <v>10.35</v>
      </c>
      <c r="F14" s="21">
        <v>0</v>
      </c>
      <c r="G14" s="19">
        <f t="shared" si="1"/>
        <v>11</v>
      </c>
      <c r="H14" s="156" t="s">
        <v>1230</v>
      </c>
    </row>
    <row r="15" spans="1:10" ht="34" x14ac:dyDescent="0.2">
      <c r="A15" s="60" t="s">
        <v>1050</v>
      </c>
      <c r="B15" s="18" t="s">
        <v>498</v>
      </c>
      <c r="C15" s="19">
        <v>12</v>
      </c>
      <c r="D15" s="20">
        <v>0.15</v>
      </c>
      <c r="E15" s="19">
        <f t="shared" si="0"/>
        <v>13.799999999999999</v>
      </c>
      <c r="F15" s="21">
        <v>0</v>
      </c>
      <c r="G15" s="19">
        <f t="shared" si="1"/>
        <v>14</v>
      </c>
      <c r="H15" s="156" t="s">
        <v>1230</v>
      </c>
    </row>
    <row r="16" spans="1:10" ht="34" x14ac:dyDescent="0.2">
      <c r="A16" s="60" t="s">
        <v>1051</v>
      </c>
      <c r="B16" s="18" t="s">
        <v>160</v>
      </c>
      <c r="C16" s="19">
        <v>90</v>
      </c>
      <c r="D16" s="20">
        <v>0.15</v>
      </c>
      <c r="E16" s="19">
        <f t="shared" si="0"/>
        <v>103.49999999999999</v>
      </c>
      <c r="F16" s="21">
        <v>0</v>
      </c>
      <c r="G16" s="19">
        <f t="shared" si="1"/>
        <v>104</v>
      </c>
      <c r="H16" s="156" t="s">
        <v>1230</v>
      </c>
    </row>
    <row r="17" spans="1:10" ht="19" customHeight="1" x14ac:dyDescent="0.2">
      <c r="A17" s="60" t="s">
        <v>1052</v>
      </c>
      <c r="B17" s="18" t="s">
        <v>506</v>
      </c>
      <c r="C17" s="19">
        <v>220</v>
      </c>
      <c r="D17" s="20">
        <v>0.15</v>
      </c>
      <c r="E17" s="19">
        <f t="shared" si="0"/>
        <v>252.99999999999997</v>
      </c>
      <c r="F17" s="21">
        <v>0</v>
      </c>
      <c r="G17" s="19">
        <f t="shared" si="1"/>
        <v>253</v>
      </c>
      <c r="H17" s="156" t="s">
        <v>1230</v>
      </c>
      <c r="I17" s="154">
        <v>97.02</v>
      </c>
      <c r="J17" s="28" t="s">
        <v>238</v>
      </c>
    </row>
    <row r="18" spans="1:10" ht="34" x14ac:dyDescent="0.2">
      <c r="A18" s="60" t="s">
        <v>1053</v>
      </c>
      <c r="B18" s="18" t="s">
        <v>508</v>
      </c>
      <c r="C18" s="19">
        <v>600</v>
      </c>
      <c r="D18" s="20">
        <v>0.15</v>
      </c>
      <c r="E18" s="19">
        <f t="shared" si="0"/>
        <v>690</v>
      </c>
      <c r="F18" s="21">
        <v>0</v>
      </c>
      <c r="G18" s="19">
        <f t="shared" si="1"/>
        <v>690</v>
      </c>
      <c r="H18" s="156" t="s">
        <v>1230</v>
      </c>
    </row>
    <row r="19" spans="1:10" ht="34" x14ac:dyDescent="0.2">
      <c r="A19" s="60" t="s">
        <v>1054</v>
      </c>
      <c r="B19" s="18" t="s">
        <v>507</v>
      </c>
      <c r="C19" s="19">
        <v>1500</v>
      </c>
      <c r="D19" s="20">
        <v>0.15</v>
      </c>
      <c r="E19" s="19">
        <f t="shared" si="0"/>
        <v>1724.9999999999998</v>
      </c>
      <c r="F19" s="21">
        <v>0</v>
      </c>
      <c r="G19" s="19">
        <f t="shared" si="1"/>
        <v>1725</v>
      </c>
      <c r="H19" s="156" t="s">
        <v>1230</v>
      </c>
    </row>
    <row r="20" spans="1:10" ht="34" x14ac:dyDescent="0.2">
      <c r="A20" s="60" t="s">
        <v>1055</v>
      </c>
      <c r="B20" s="18" t="s">
        <v>168</v>
      </c>
      <c r="C20" s="19">
        <v>100</v>
      </c>
      <c r="D20" s="20">
        <v>0.15</v>
      </c>
      <c r="E20" s="19">
        <f t="shared" si="0"/>
        <v>114.99999999999999</v>
      </c>
      <c r="F20" s="21">
        <v>0</v>
      </c>
      <c r="G20" s="19">
        <f t="shared" si="1"/>
        <v>115</v>
      </c>
      <c r="H20" s="156" t="s">
        <v>1230</v>
      </c>
    </row>
    <row r="21" spans="1:10" ht="34" x14ac:dyDescent="0.2">
      <c r="A21" s="60" t="s">
        <v>1056</v>
      </c>
      <c r="B21" s="18" t="s">
        <v>169</v>
      </c>
      <c r="C21" s="19">
        <v>135</v>
      </c>
      <c r="D21" s="20">
        <v>0.15</v>
      </c>
      <c r="E21" s="19">
        <f t="shared" si="0"/>
        <v>155.25</v>
      </c>
      <c r="F21" s="21">
        <v>0</v>
      </c>
      <c r="G21" s="19">
        <f t="shared" si="1"/>
        <v>156</v>
      </c>
      <c r="H21" s="156" t="s">
        <v>1230</v>
      </c>
    </row>
    <row r="22" spans="1:10" ht="34" x14ac:dyDescent="0.2">
      <c r="A22" s="60" t="s">
        <v>1057</v>
      </c>
      <c r="B22" s="18" t="s">
        <v>504</v>
      </c>
      <c r="C22" s="19">
        <v>1.75</v>
      </c>
      <c r="D22" s="20">
        <v>0.15</v>
      </c>
      <c r="E22" s="19">
        <f t="shared" si="0"/>
        <v>2.0124999999999997</v>
      </c>
      <c r="F22" s="21">
        <v>0</v>
      </c>
      <c r="G22" s="19">
        <f t="shared" si="1"/>
        <v>3</v>
      </c>
      <c r="H22" s="156" t="s">
        <v>1230</v>
      </c>
    </row>
    <row r="23" spans="1:10" ht="34" x14ac:dyDescent="0.2">
      <c r="A23" s="60" t="s">
        <v>1058</v>
      </c>
      <c r="B23" s="18" t="s">
        <v>517</v>
      </c>
      <c r="C23" s="19">
        <v>35</v>
      </c>
      <c r="D23" s="20">
        <v>0.15</v>
      </c>
      <c r="E23" s="19">
        <f t="shared" si="0"/>
        <v>40.25</v>
      </c>
      <c r="F23" s="21">
        <v>0</v>
      </c>
      <c r="G23" s="19">
        <f t="shared" si="1"/>
        <v>41</v>
      </c>
      <c r="H23" s="156" t="s">
        <v>1230</v>
      </c>
    </row>
    <row r="24" spans="1:10" ht="34" x14ac:dyDescent="0.2">
      <c r="A24" s="60" t="s">
        <v>1059</v>
      </c>
      <c r="B24" s="18" t="s">
        <v>516</v>
      </c>
      <c r="C24" s="19">
        <v>40</v>
      </c>
      <c r="D24" s="20">
        <v>0.15</v>
      </c>
      <c r="E24" s="19">
        <f t="shared" si="0"/>
        <v>46</v>
      </c>
      <c r="F24" s="21">
        <v>0</v>
      </c>
      <c r="G24" s="19">
        <f t="shared" si="1"/>
        <v>46</v>
      </c>
      <c r="H24" s="156" t="s">
        <v>1230</v>
      </c>
    </row>
    <row r="25" spans="1:10" ht="34" x14ac:dyDescent="0.2">
      <c r="A25" s="60" t="s">
        <v>1060</v>
      </c>
      <c r="B25" s="18" t="s">
        <v>505</v>
      </c>
      <c r="C25" s="19">
        <v>30</v>
      </c>
      <c r="D25" s="20">
        <v>0.15</v>
      </c>
      <c r="E25" s="19">
        <f t="shared" si="0"/>
        <v>34.5</v>
      </c>
      <c r="F25" s="21">
        <v>0</v>
      </c>
      <c r="G25" s="19">
        <f t="shared" si="1"/>
        <v>35</v>
      </c>
      <c r="H25" s="156" t="s">
        <v>1230</v>
      </c>
    </row>
    <row r="26" spans="1:10" ht="34" x14ac:dyDescent="0.2">
      <c r="A26" s="60" t="s">
        <v>1061</v>
      </c>
      <c r="B26" s="18" t="s">
        <v>499</v>
      </c>
      <c r="C26" s="19">
        <v>22</v>
      </c>
      <c r="D26" s="20">
        <v>0.15</v>
      </c>
      <c r="E26" s="19">
        <f t="shared" si="0"/>
        <v>25.299999999999997</v>
      </c>
      <c r="F26" s="21">
        <v>0</v>
      </c>
      <c r="G26" s="19">
        <f t="shared" si="1"/>
        <v>26</v>
      </c>
      <c r="H26" s="156" t="s">
        <v>1230</v>
      </c>
    </row>
    <row r="27" spans="1:10" ht="34" x14ac:dyDescent="0.2">
      <c r="A27" s="60" t="s">
        <v>1062</v>
      </c>
      <c r="B27" s="18" t="s">
        <v>514</v>
      </c>
      <c r="C27" s="19">
        <v>4</v>
      </c>
      <c r="D27" s="20">
        <v>0.15</v>
      </c>
      <c r="E27" s="19">
        <f t="shared" si="0"/>
        <v>4.5999999999999996</v>
      </c>
      <c r="F27" s="21">
        <v>0</v>
      </c>
      <c r="G27" s="19">
        <f t="shared" si="1"/>
        <v>5</v>
      </c>
      <c r="H27" s="156" t="s">
        <v>1230</v>
      </c>
    </row>
    <row r="28" spans="1:10" ht="34" x14ac:dyDescent="0.2">
      <c r="A28" s="60" t="s">
        <v>1063</v>
      </c>
      <c r="B28" s="18" t="s">
        <v>43</v>
      </c>
      <c r="C28" s="19">
        <v>22</v>
      </c>
      <c r="D28" s="20">
        <v>0.15</v>
      </c>
      <c r="E28" s="19">
        <f t="shared" si="0"/>
        <v>25.299999999999997</v>
      </c>
      <c r="F28" s="21">
        <v>0</v>
      </c>
      <c r="G28" s="19">
        <f t="shared" si="1"/>
        <v>26</v>
      </c>
      <c r="H28" s="156" t="s">
        <v>1230</v>
      </c>
    </row>
    <row r="29" spans="1:10" ht="34" x14ac:dyDescent="0.2">
      <c r="A29" s="60" t="s">
        <v>1064</v>
      </c>
      <c r="B29" s="18" t="s">
        <v>500</v>
      </c>
      <c r="C29" s="19">
        <v>80</v>
      </c>
      <c r="D29" s="20">
        <v>0.15</v>
      </c>
      <c r="E29" s="19">
        <f t="shared" si="0"/>
        <v>92</v>
      </c>
      <c r="F29" s="21">
        <v>0</v>
      </c>
      <c r="G29" s="19">
        <f t="shared" si="1"/>
        <v>92</v>
      </c>
      <c r="H29" s="156" t="s">
        <v>1230</v>
      </c>
    </row>
    <row r="30" spans="1:10" ht="34" x14ac:dyDescent="0.2">
      <c r="A30" s="60" t="s">
        <v>1065</v>
      </c>
      <c r="B30" s="18" t="s">
        <v>166</v>
      </c>
      <c r="C30" s="19">
        <v>5.5</v>
      </c>
      <c r="D30" s="20">
        <v>0.15</v>
      </c>
      <c r="E30" s="19">
        <f t="shared" si="0"/>
        <v>6.3249999999999993</v>
      </c>
      <c r="F30" s="21">
        <v>0</v>
      </c>
      <c r="G30" s="19">
        <f t="shared" si="1"/>
        <v>7</v>
      </c>
      <c r="H30" s="156" t="s">
        <v>1230</v>
      </c>
    </row>
    <row r="31" spans="1:10" ht="34" x14ac:dyDescent="0.2">
      <c r="A31" s="60" t="s">
        <v>1066</v>
      </c>
      <c r="B31" s="18" t="s">
        <v>509</v>
      </c>
      <c r="C31" s="19">
        <v>3</v>
      </c>
      <c r="D31" s="20">
        <v>0.15</v>
      </c>
      <c r="E31" s="19">
        <f t="shared" si="0"/>
        <v>3.4499999999999997</v>
      </c>
      <c r="F31" s="21">
        <v>0</v>
      </c>
      <c r="G31" s="19">
        <f t="shared" si="1"/>
        <v>4</v>
      </c>
      <c r="H31" s="156" t="s">
        <v>1230</v>
      </c>
    </row>
    <row r="32" spans="1:10" ht="34" x14ac:dyDescent="0.2">
      <c r="A32" s="60" t="s">
        <v>1067</v>
      </c>
      <c r="B32" s="18" t="s">
        <v>165</v>
      </c>
      <c r="C32" s="19">
        <v>8.5</v>
      </c>
      <c r="D32" s="20">
        <v>0.15</v>
      </c>
      <c r="E32" s="19">
        <f t="shared" si="0"/>
        <v>9.7749999999999986</v>
      </c>
      <c r="F32" s="21">
        <v>0</v>
      </c>
      <c r="G32" s="19">
        <f t="shared" si="1"/>
        <v>10</v>
      </c>
      <c r="H32" s="156" t="s">
        <v>1230</v>
      </c>
    </row>
    <row r="33" spans="1:8" ht="34" x14ac:dyDescent="0.2">
      <c r="A33" s="60" t="s">
        <v>1068</v>
      </c>
      <c r="B33" s="18" t="s">
        <v>510</v>
      </c>
      <c r="C33" s="19">
        <v>125</v>
      </c>
      <c r="D33" s="20">
        <v>0.15</v>
      </c>
      <c r="E33" s="19">
        <f t="shared" si="0"/>
        <v>143.75</v>
      </c>
      <c r="F33" s="21">
        <v>0</v>
      </c>
      <c r="G33" s="19">
        <f t="shared" si="1"/>
        <v>144</v>
      </c>
      <c r="H33" s="156" t="s">
        <v>1230</v>
      </c>
    </row>
    <row r="34" spans="1:8" ht="34" x14ac:dyDescent="0.2">
      <c r="A34" s="60" t="s">
        <v>1069</v>
      </c>
      <c r="B34" s="18" t="s">
        <v>512</v>
      </c>
      <c r="C34" s="19">
        <v>15</v>
      </c>
      <c r="D34" s="20">
        <v>0.15</v>
      </c>
      <c r="E34" s="19">
        <f t="shared" si="0"/>
        <v>17.25</v>
      </c>
      <c r="F34" s="21">
        <v>0</v>
      </c>
      <c r="G34" s="19">
        <f t="shared" si="1"/>
        <v>18</v>
      </c>
      <c r="H34" s="156" t="s">
        <v>1230</v>
      </c>
    </row>
    <row r="35" spans="1:8" ht="34" x14ac:dyDescent="0.2">
      <c r="A35" s="60" t="s">
        <v>1070</v>
      </c>
      <c r="B35" s="18" t="s">
        <v>511</v>
      </c>
      <c r="C35" s="19">
        <v>1.5</v>
      </c>
      <c r="D35" s="20">
        <v>0.15</v>
      </c>
      <c r="E35" s="19">
        <f t="shared" si="0"/>
        <v>1.7249999999999999</v>
      </c>
      <c r="F35" s="21">
        <v>0</v>
      </c>
      <c r="G35" s="19">
        <f t="shared" si="1"/>
        <v>2</v>
      </c>
      <c r="H35" s="156" t="s">
        <v>1230</v>
      </c>
    </row>
    <row r="36" spans="1:8" ht="34" x14ac:dyDescent="0.2">
      <c r="A36" s="60" t="s">
        <v>1071</v>
      </c>
      <c r="B36" s="18" t="s">
        <v>49</v>
      </c>
      <c r="C36" s="19">
        <v>15</v>
      </c>
      <c r="D36" s="20">
        <v>0.15</v>
      </c>
      <c r="E36" s="19">
        <f t="shared" si="0"/>
        <v>17.25</v>
      </c>
      <c r="F36" s="21">
        <v>0</v>
      </c>
      <c r="G36" s="19">
        <f t="shared" si="1"/>
        <v>18</v>
      </c>
      <c r="H36" s="156" t="s">
        <v>1230</v>
      </c>
    </row>
    <row r="37" spans="1:8" ht="34" x14ac:dyDescent="0.2">
      <c r="A37" s="60" t="s">
        <v>1072</v>
      </c>
      <c r="B37" s="18" t="s">
        <v>167</v>
      </c>
      <c r="C37" s="19">
        <v>4</v>
      </c>
      <c r="D37" s="20">
        <v>0.15</v>
      </c>
      <c r="E37" s="19">
        <f t="shared" si="0"/>
        <v>4.5999999999999996</v>
      </c>
      <c r="F37" s="21">
        <v>0</v>
      </c>
      <c r="G37" s="19">
        <f t="shared" si="1"/>
        <v>5</v>
      </c>
      <c r="H37" s="156" t="s">
        <v>1230</v>
      </c>
    </row>
    <row r="38" spans="1:8" ht="34" x14ac:dyDescent="0.2">
      <c r="A38" s="60" t="s">
        <v>1073</v>
      </c>
      <c r="B38" s="18" t="s">
        <v>513</v>
      </c>
      <c r="C38" s="19">
        <v>13</v>
      </c>
      <c r="D38" s="20">
        <v>0.15</v>
      </c>
      <c r="E38" s="19">
        <f t="shared" si="0"/>
        <v>14.95</v>
      </c>
      <c r="F38" s="21">
        <v>0</v>
      </c>
      <c r="G38" s="19">
        <f t="shared" si="1"/>
        <v>15</v>
      </c>
      <c r="H38" s="156" t="s">
        <v>1230</v>
      </c>
    </row>
  </sheetData>
  <sortState xmlns:xlrd2="http://schemas.microsoft.com/office/spreadsheetml/2017/richdata2" ref="B2:J38">
    <sortCondition ref="B2:B38"/>
  </sortState>
  <phoneticPr fontId="6" type="noConversion"/>
  <printOptions gridLines="1"/>
  <pageMargins left="0.7" right="0.7" top="0.75" bottom="0.75" header="0.3" footer="0.3"/>
  <pageSetup scale="65" orientation="portrait" horizontalDpi="0" verticalDpi="0"/>
  <headerFooter>
    <oddHeader>&amp;C&amp;"Calibri,Regular"&amp;K000000LIGHTING&amp;R&amp;"Helvetica,Regular"&amp;K000000&amp;P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07ED1-4387-2F4A-B69F-032A0F433BCB}">
  <sheetPr codeName="Sheet17"/>
  <dimension ref="A1:J16"/>
  <sheetViews>
    <sheetView view="pageBreakPreview" zoomScale="130" zoomScaleNormal="130" zoomScaleSheetLayoutView="130" workbookViewId="0">
      <pane ySplit="1" topLeftCell="A2" activePane="bottomLeft" state="frozen"/>
      <selection activeCell="K17" sqref="K17"/>
      <selection pane="bottomLeft" activeCell="H2" sqref="H2:H15"/>
    </sheetView>
  </sheetViews>
  <sheetFormatPr baseColWidth="10" defaultRowHeight="16" x14ac:dyDescent="0.2"/>
  <cols>
    <col min="1" max="1" width="10.83203125" style="54"/>
    <col min="2" max="2" width="43.5" style="17" customWidth="1"/>
    <col min="3" max="3" width="0" style="19" hidden="1" customWidth="1"/>
    <col min="4" max="4" width="0" style="21" hidden="1" customWidth="1"/>
    <col min="5" max="5" width="0" style="19" hidden="1" customWidth="1"/>
    <col min="6" max="6" width="0" style="21" hidden="1" customWidth="1"/>
    <col min="7" max="7" width="0" style="19" hidden="1" customWidth="1"/>
    <col min="8" max="8" width="10.83203125" style="29"/>
    <col min="9" max="9" width="13.5" style="27" hidden="1" customWidth="1"/>
    <col min="10" max="10" width="0" style="28" hidden="1" customWidth="1"/>
    <col min="11" max="16384" width="10.83203125" style="1"/>
  </cols>
  <sheetData>
    <row r="1" spans="1:10" s="43" customFormat="1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102" t="s">
        <v>234</v>
      </c>
      <c r="J1" s="101" t="s">
        <v>223</v>
      </c>
    </row>
    <row r="2" spans="1:10" ht="34" x14ac:dyDescent="0.2">
      <c r="A2" s="60" t="s">
        <v>1074</v>
      </c>
      <c r="B2" s="90" t="s">
        <v>535</v>
      </c>
      <c r="C2" s="22">
        <v>175</v>
      </c>
      <c r="D2" s="33">
        <v>0.15</v>
      </c>
      <c r="E2" s="22">
        <f t="shared" ref="E2:E15" si="0">C2 * (1 +D2)</f>
        <v>201.24999999999997</v>
      </c>
      <c r="F2" s="23">
        <v>0</v>
      </c>
      <c r="G2" s="22">
        <f t="shared" ref="G2:G15" si="1">ROUNDUP(E2,F2)</f>
        <v>202</v>
      </c>
      <c r="H2" s="156" t="s">
        <v>1230</v>
      </c>
      <c r="I2" s="24">
        <v>185.22</v>
      </c>
      <c r="J2" s="25"/>
    </row>
    <row r="3" spans="1:10" ht="34" x14ac:dyDescent="0.2">
      <c r="A3" s="60" t="s">
        <v>1075</v>
      </c>
      <c r="B3" s="26" t="s">
        <v>536</v>
      </c>
      <c r="C3" s="19">
        <v>150</v>
      </c>
      <c r="D3" s="33">
        <v>0.15</v>
      </c>
      <c r="E3" s="19">
        <f t="shared" si="0"/>
        <v>172.5</v>
      </c>
      <c r="F3" s="21">
        <v>0</v>
      </c>
      <c r="G3" s="19">
        <f t="shared" si="1"/>
        <v>173</v>
      </c>
      <c r="H3" s="156" t="s">
        <v>1230</v>
      </c>
    </row>
    <row r="4" spans="1:10" ht="15" customHeight="1" x14ac:dyDescent="0.2">
      <c r="A4" s="60" t="s">
        <v>1076</v>
      </c>
      <c r="B4" s="26" t="s">
        <v>544</v>
      </c>
      <c r="C4" s="19">
        <v>45</v>
      </c>
      <c r="D4" s="33">
        <v>0.15</v>
      </c>
      <c r="E4" s="19">
        <f>C4 * (1 +D4)</f>
        <v>51.749999999999993</v>
      </c>
      <c r="F4" s="21">
        <v>0</v>
      </c>
      <c r="G4" s="19">
        <f>ROUNDUP(E4,F4)</f>
        <v>52</v>
      </c>
      <c r="H4" s="156" t="s">
        <v>1230</v>
      </c>
      <c r="I4" s="27">
        <v>57.89</v>
      </c>
      <c r="J4" s="28" t="s">
        <v>235</v>
      </c>
    </row>
    <row r="5" spans="1:10" ht="34" x14ac:dyDescent="0.2">
      <c r="A5" s="60" t="s">
        <v>1077</v>
      </c>
      <c r="B5" s="26" t="s">
        <v>545</v>
      </c>
      <c r="C5" s="19">
        <v>9</v>
      </c>
      <c r="D5" s="33">
        <v>0.15</v>
      </c>
      <c r="E5" s="19">
        <f>C5 * (1 +D5)</f>
        <v>10.35</v>
      </c>
      <c r="F5" s="21">
        <v>0</v>
      </c>
      <c r="G5" s="19">
        <f>ROUNDUP(E5,F5)</f>
        <v>11</v>
      </c>
      <c r="H5" s="156" t="s">
        <v>1230</v>
      </c>
    </row>
    <row r="6" spans="1:10" ht="34" x14ac:dyDescent="0.2">
      <c r="A6" s="60" t="s">
        <v>1078</v>
      </c>
      <c r="B6" s="26" t="s">
        <v>546</v>
      </c>
      <c r="C6" s="19">
        <v>2</v>
      </c>
      <c r="D6" s="33">
        <v>0.15</v>
      </c>
      <c r="E6" s="19">
        <f>C6 * (1 +D6)</f>
        <v>2.2999999999999998</v>
      </c>
      <c r="F6" s="21">
        <v>0</v>
      </c>
      <c r="G6" s="19">
        <f>ROUNDUP(E6,F6)</f>
        <v>3</v>
      </c>
      <c r="H6" s="156" t="s">
        <v>1230</v>
      </c>
    </row>
    <row r="7" spans="1:10" ht="34" x14ac:dyDescent="0.2">
      <c r="A7" s="60" t="s">
        <v>1079</v>
      </c>
      <c r="B7" s="26" t="s">
        <v>547</v>
      </c>
      <c r="C7" s="19">
        <v>3</v>
      </c>
      <c r="D7" s="33">
        <v>0.15</v>
      </c>
      <c r="E7" s="19">
        <f>C7 * (1 +D7)</f>
        <v>3.4499999999999997</v>
      </c>
      <c r="F7" s="21">
        <v>0</v>
      </c>
      <c r="G7" s="19">
        <f>ROUNDUP(E7,F7)</f>
        <v>4</v>
      </c>
      <c r="H7" s="156" t="s">
        <v>1230</v>
      </c>
    </row>
    <row r="8" spans="1:10" ht="34" x14ac:dyDescent="0.2">
      <c r="A8" s="60" t="s">
        <v>1080</v>
      </c>
      <c r="B8" s="26" t="s">
        <v>543</v>
      </c>
      <c r="C8" s="19">
        <v>59</v>
      </c>
      <c r="D8" s="33">
        <v>0.15</v>
      </c>
      <c r="E8" s="19">
        <f t="shared" si="0"/>
        <v>67.849999999999994</v>
      </c>
      <c r="F8" s="21">
        <v>0</v>
      </c>
      <c r="G8" s="19">
        <f t="shared" si="1"/>
        <v>68</v>
      </c>
      <c r="H8" s="156" t="s">
        <v>1230</v>
      </c>
    </row>
    <row r="9" spans="1:10" ht="34" x14ac:dyDescent="0.2">
      <c r="A9" s="60" t="s">
        <v>1081</v>
      </c>
      <c r="B9" s="26" t="s">
        <v>537</v>
      </c>
      <c r="C9" s="19">
        <v>90</v>
      </c>
      <c r="D9" s="33">
        <v>0.15</v>
      </c>
      <c r="E9" s="19">
        <f t="shared" si="0"/>
        <v>103.49999999999999</v>
      </c>
      <c r="F9" s="21">
        <v>0</v>
      </c>
      <c r="G9" s="19">
        <f t="shared" si="1"/>
        <v>104</v>
      </c>
      <c r="H9" s="156" t="s">
        <v>1230</v>
      </c>
    </row>
    <row r="10" spans="1:10" ht="34" x14ac:dyDescent="0.2">
      <c r="A10" s="60" t="s">
        <v>1082</v>
      </c>
      <c r="B10" s="26" t="s">
        <v>538</v>
      </c>
      <c r="C10" s="19">
        <v>140</v>
      </c>
      <c r="D10" s="33">
        <v>0.15</v>
      </c>
      <c r="E10" s="19">
        <f t="shared" si="0"/>
        <v>161</v>
      </c>
      <c r="F10" s="21">
        <v>0</v>
      </c>
      <c r="G10" s="19">
        <f t="shared" si="1"/>
        <v>161</v>
      </c>
      <c r="H10" s="156" t="s">
        <v>1230</v>
      </c>
    </row>
    <row r="11" spans="1:10" ht="34" x14ac:dyDescent="0.2">
      <c r="A11" s="60" t="s">
        <v>1083</v>
      </c>
      <c r="B11" s="26" t="s">
        <v>539</v>
      </c>
      <c r="C11" s="19">
        <v>200</v>
      </c>
      <c r="D11" s="33">
        <v>0.15</v>
      </c>
      <c r="E11" s="19">
        <f t="shared" si="0"/>
        <v>229.99999999999997</v>
      </c>
      <c r="F11" s="21">
        <v>0</v>
      </c>
      <c r="G11" s="19">
        <f t="shared" si="1"/>
        <v>230</v>
      </c>
      <c r="H11" s="156" t="s">
        <v>1230</v>
      </c>
    </row>
    <row r="12" spans="1:10" ht="34" x14ac:dyDescent="0.2">
      <c r="A12" s="60" t="s">
        <v>1084</v>
      </c>
      <c r="B12" s="26" t="s">
        <v>198</v>
      </c>
      <c r="C12" s="19">
        <v>250</v>
      </c>
      <c r="D12" s="33">
        <v>0.15</v>
      </c>
      <c r="E12" s="19">
        <f t="shared" si="0"/>
        <v>287.5</v>
      </c>
      <c r="F12" s="21">
        <v>0</v>
      </c>
      <c r="G12" s="19">
        <f t="shared" si="1"/>
        <v>288</v>
      </c>
      <c r="H12" s="156" t="s">
        <v>1230</v>
      </c>
    </row>
    <row r="13" spans="1:10" ht="34" x14ac:dyDescent="0.2">
      <c r="A13" s="60" t="s">
        <v>1085</v>
      </c>
      <c r="B13" s="26" t="s">
        <v>541</v>
      </c>
      <c r="C13" s="19">
        <v>40</v>
      </c>
      <c r="D13" s="33">
        <v>0.15</v>
      </c>
      <c r="E13" s="19">
        <f>C13 * (1 +D13)</f>
        <v>46</v>
      </c>
      <c r="F13" s="21">
        <v>0</v>
      </c>
      <c r="G13" s="19">
        <f>ROUNDUP(E13,F13)</f>
        <v>46</v>
      </c>
      <c r="H13" s="156" t="s">
        <v>1230</v>
      </c>
    </row>
    <row r="14" spans="1:10" ht="34" x14ac:dyDescent="0.2">
      <c r="A14" s="60" t="s">
        <v>1086</v>
      </c>
      <c r="B14" s="26" t="s">
        <v>540</v>
      </c>
      <c r="C14" s="19">
        <v>95</v>
      </c>
      <c r="D14" s="33">
        <v>0.15</v>
      </c>
      <c r="E14" s="19">
        <f t="shared" si="0"/>
        <v>109.24999999999999</v>
      </c>
      <c r="F14" s="21">
        <v>0</v>
      </c>
      <c r="G14" s="19">
        <f t="shared" si="1"/>
        <v>110</v>
      </c>
      <c r="H14" s="156" t="s">
        <v>1230</v>
      </c>
    </row>
    <row r="15" spans="1:10" ht="34" x14ac:dyDescent="0.2">
      <c r="A15" s="60" t="s">
        <v>1087</v>
      </c>
      <c r="B15" s="26" t="s">
        <v>542</v>
      </c>
      <c r="C15" s="19">
        <v>75</v>
      </c>
      <c r="D15" s="33">
        <v>0.15</v>
      </c>
      <c r="E15" s="19">
        <f t="shared" si="0"/>
        <v>86.25</v>
      </c>
      <c r="F15" s="21">
        <v>0</v>
      </c>
      <c r="G15" s="19">
        <f t="shared" si="1"/>
        <v>87</v>
      </c>
      <c r="H15" s="156" t="s">
        <v>1230</v>
      </c>
    </row>
    <row r="16" spans="1:10" x14ac:dyDescent="0.2">
      <c r="B16" s="26"/>
    </row>
  </sheetData>
  <phoneticPr fontId="6" type="noConversion"/>
  <printOptions gridLines="1"/>
  <pageMargins left="0.7" right="0.7" top="0.75" bottom="0.75" header="0.3" footer="0.3"/>
  <pageSetup scale="64" orientation="portrait" horizontalDpi="0" verticalDpi="0"/>
  <headerFooter>
    <oddHeader>&amp;C&amp;"Calibri,Regular"&amp;K000000COOLING - HEATING&amp;R&amp;"Helvetica,Regular"&amp;K000000&amp;P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0431-A36C-3640-A94C-F8B1B5344617}">
  <sheetPr codeName="Sheet9"/>
  <dimension ref="A1:L24"/>
  <sheetViews>
    <sheetView view="pageBreakPreview" zoomScale="130" zoomScaleNormal="120" zoomScaleSheetLayoutView="130" workbookViewId="0">
      <pane ySplit="1" topLeftCell="A14" activePane="bottomLeft" state="frozen"/>
      <selection activeCell="K17" sqref="K17"/>
      <selection pane="bottomLeft" activeCell="H7" sqref="H7:H23"/>
    </sheetView>
  </sheetViews>
  <sheetFormatPr baseColWidth="10" defaultRowHeight="16" x14ac:dyDescent="0.2"/>
  <cols>
    <col min="1" max="1" width="10.83203125" style="54"/>
    <col min="2" max="2" width="34.1640625" style="2" customWidth="1"/>
    <col min="3" max="3" width="0" style="3" hidden="1" customWidth="1"/>
    <col min="4" max="4" width="0" style="2" hidden="1" customWidth="1"/>
    <col min="5" max="5" width="0" style="3" hidden="1" customWidth="1"/>
    <col min="6" max="7" width="0" style="2" hidden="1" customWidth="1"/>
    <col min="8" max="8" width="10.83203125" style="148"/>
    <col min="9" max="9" width="15.33203125" style="7" hidden="1" customWidth="1"/>
    <col min="10" max="10" width="0" style="8" hidden="1" customWidth="1"/>
    <col min="11" max="11" width="0" style="10" hidden="1" customWidth="1"/>
    <col min="12" max="12" width="0" style="9" hidden="1" customWidth="1"/>
    <col min="13" max="16384" width="10.83203125" style="1"/>
  </cols>
  <sheetData>
    <row r="1" spans="1:12" ht="69" thickBot="1" x14ac:dyDescent="0.25">
      <c r="A1" s="61" t="s">
        <v>459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82" t="s">
        <v>221</v>
      </c>
      <c r="J1" s="85" t="s">
        <v>205</v>
      </c>
      <c r="K1" s="65" t="s">
        <v>216</v>
      </c>
      <c r="L1" s="66" t="s">
        <v>223</v>
      </c>
    </row>
    <row r="2" spans="1:12" ht="17" x14ac:dyDescent="0.2">
      <c r="A2" s="60" t="s">
        <v>771</v>
      </c>
      <c r="B2" s="38" t="s">
        <v>1159</v>
      </c>
      <c r="C2" s="22">
        <v>1.1499999999999999</v>
      </c>
      <c r="D2" s="33">
        <v>0.15</v>
      </c>
      <c r="E2" s="22">
        <f t="shared" ref="E2:E7" si="0">C2 * (1 +D2)</f>
        <v>1.3224999999999998</v>
      </c>
      <c r="F2" s="23">
        <v>0</v>
      </c>
      <c r="G2" s="22">
        <f t="shared" ref="G2:G7" si="1">ROUNDUP(E2,F2)</f>
        <v>2</v>
      </c>
      <c r="H2" s="149">
        <v>1.25</v>
      </c>
      <c r="I2" s="39">
        <v>2.375</v>
      </c>
      <c r="J2" s="40"/>
      <c r="K2" s="24"/>
      <c r="L2" s="25"/>
    </row>
    <row r="3" spans="1:12" ht="17" x14ac:dyDescent="0.2">
      <c r="A3" s="60" t="s">
        <v>772</v>
      </c>
      <c r="B3" s="38" t="s">
        <v>1160</v>
      </c>
      <c r="C3" s="22">
        <v>1.25</v>
      </c>
      <c r="D3" s="33">
        <v>0.15</v>
      </c>
      <c r="E3" s="22">
        <f t="shared" si="0"/>
        <v>1.4375</v>
      </c>
      <c r="F3" s="45">
        <v>0</v>
      </c>
      <c r="G3" s="22">
        <f t="shared" si="1"/>
        <v>2</v>
      </c>
      <c r="H3" s="149">
        <v>1.5</v>
      </c>
      <c r="I3" s="39">
        <v>2.375</v>
      </c>
      <c r="J3" s="40" t="s">
        <v>204</v>
      </c>
      <c r="K3" s="24">
        <v>1.22</v>
      </c>
      <c r="L3" s="25"/>
    </row>
    <row r="4" spans="1:12" ht="17" x14ac:dyDescent="0.2">
      <c r="A4" s="60" t="s">
        <v>773</v>
      </c>
      <c r="B4" s="18" t="s">
        <v>1161</v>
      </c>
      <c r="C4" s="19">
        <v>1.5</v>
      </c>
      <c r="D4" s="20">
        <v>0.15</v>
      </c>
      <c r="E4" s="19">
        <f t="shared" si="0"/>
        <v>1.7249999999999999</v>
      </c>
      <c r="F4" s="21">
        <v>0</v>
      </c>
      <c r="G4" s="19">
        <f t="shared" si="1"/>
        <v>2</v>
      </c>
      <c r="H4" s="150">
        <v>1.5</v>
      </c>
      <c r="I4" s="41">
        <v>2.375</v>
      </c>
      <c r="J4" s="42"/>
      <c r="K4" s="27"/>
      <c r="L4" s="28"/>
    </row>
    <row r="5" spans="1:12" ht="17" x14ac:dyDescent="0.2">
      <c r="A5" s="60" t="s">
        <v>774</v>
      </c>
      <c r="B5" s="18" t="s">
        <v>1162</v>
      </c>
      <c r="C5" s="19">
        <v>1.35</v>
      </c>
      <c r="D5" s="20">
        <v>0.15</v>
      </c>
      <c r="E5" s="19">
        <f t="shared" si="0"/>
        <v>1.5525</v>
      </c>
      <c r="F5" s="21">
        <v>0</v>
      </c>
      <c r="G5" s="19">
        <f t="shared" si="1"/>
        <v>2</v>
      </c>
      <c r="H5" s="150">
        <v>1.75</v>
      </c>
      <c r="I5" s="41">
        <v>2.375</v>
      </c>
      <c r="J5" s="42"/>
      <c r="K5" s="27"/>
      <c r="L5" s="28"/>
    </row>
    <row r="6" spans="1:12" ht="34" x14ac:dyDescent="0.2">
      <c r="A6" s="60" t="s">
        <v>775</v>
      </c>
      <c r="B6" s="18" t="s">
        <v>1203</v>
      </c>
      <c r="C6" s="19">
        <v>2</v>
      </c>
      <c r="D6" s="20">
        <v>0.15</v>
      </c>
      <c r="E6" s="19">
        <f t="shared" si="0"/>
        <v>2.2999999999999998</v>
      </c>
      <c r="F6" s="21">
        <v>0</v>
      </c>
      <c r="G6" s="19">
        <f t="shared" si="1"/>
        <v>3</v>
      </c>
      <c r="H6" s="150">
        <v>2.5</v>
      </c>
      <c r="I6" s="41"/>
      <c r="J6" s="42"/>
      <c r="K6" s="27"/>
      <c r="L6" s="28"/>
    </row>
    <row r="7" spans="1:12" ht="34" x14ac:dyDescent="0.2">
      <c r="A7" s="60" t="s">
        <v>776</v>
      </c>
      <c r="B7" s="18" t="s">
        <v>1163</v>
      </c>
      <c r="C7" s="19">
        <v>2.25</v>
      </c>
      <c r="D7" s="20">
        <v>0.15</v>
      </c>
      <c r="E7" s="19">
        <f t="shared" si="0"/>
        <v>2.5874999999999999</v>
      </c>
      <c r="F7" s="21">
        <v>0</v>
      </c>
      <c r="G7" s="19">
        <f t="shared" si="1"/>
        <v>3</v>
      </c>
      <c r="H7" s="156" t="s">
        <v>1230</v>
      </c>
      <c r="I7" s="41"/>
      <c r="J7" s="42"/>
      <c r="K7" s="27"/>
      <c r="L7" s="28"/>
    </row>
    <row r="8" spans="1:12" ht="34" x14ac:dyDescent="0.2">
      <c r="A8" s="60" t="s">
        <v>777</v>
      </c>
      <c r="B8" s="18" t="s">
        <v>1164</v>
      </c>
      <c r="C8" s="19">
        <v>2.75</v>
      </c>
      <c r="D8" s="20">
        <v>0.15</v>
      </c>
      <c r="E8" s="19">
        <f t="shared" ref="E8:E23" si="2">C8 * (1 +D8)</f>
        <v>3.1624999999999996</v>
      </c>
      <c r="F8" s="21">
        <v>0</v>
      </c>
      <c r="G8" s="19">
        <f t="shared" ref="G8:G23" si="3">ROUNDUP(E8,F8)</f>
        <v>4</v>
      </c>
      <c r="H8" s="156" t="s">
        <v>1230</v>
      </c>
      <c r="I8" s="41">
        <v>3.5</v>
      </c>
      <c r="J8" s="42"/>
      <c r="K8" s="27">
        <v>2.9</v>
      </c>
      <c r="L8" s="28"/>
    </row>
    <row r="9" spans="1:12" ht="34" x14ac:dyDescent="0.2">
      <c r="A9" s="60" t="s">
        <v>778</v>
      </c>
      <c r="B9" s="18" t="s">
        <v>1165</v>
      </c>
      <c r="C9" s="19">
        <v>3</v>
      </c>
      <c r="D9" s="20">
        <v>0.15</v>
      </c>
      <c r="E9" s="19">
        <f t="shared" si="2"/>
        <v>3.4499999999999997</v>
      </c>
      <c r="F9" s="21">
        <v>0</v>
      </c>
      <c r="G9" s="19">
        <f t="shared" si="3"/>
        <v>4</v>
      </c>
      <c r="H9" s="156" t="s">
        <v>1230</v>
      </c>
      <c r="I9" s="41">
        <v>3.5</v>
      </c>
      <c r="J9" s="42" t="s">
        <v>222</v>
      </c>
      <c r="K9" s="27">
        <v>3.18</v>
      </c>
      <c r="L9" s="28"/>
    </row>
    <row r="10" spans="1:12" ht="34" x14ac:dyDescent="0.2">
      <c r="A10" s="60" t="s">
        <v>779</v>
      </c>
      <c r="B10" s="18" t="s">
        <v>1166</v>
      </c>
      <c r="C10" s="19">
        <v>3.25</v>
      </c>
      <c r="D10" s="20">
        <v>0.15</v>
      </c>
      <c r="E10" s="19">
        <f t="shared" ref="E10" si="4">C10 * (1 +D10)</f>
        <v>3.7374999999999998</v>
      </c>
      <c r="F10" s="21">
        <v>0</v>
      </c>
      <c r="G10" s="19">
        <f t="shared" ref="G10" si="5">ROUNDUP(E10,F10)</f>
        <v>4</v>
      </c>
      <c r="H10" s="156" t="s">
        <v>1230</v>
      </c>
      <c r="I10" s="41"/>
      <c r="J10" s="42"/>
      <c r="K10" s="27"/>
      <c r="L10" s="28"/>
    </row>
    <row r="11" spans="1:12" ht="34" x14ac:dyDescent="0.2">
      <c r="A11" s="60"/>
      <c r="B11" s="18" t="s">
        <v>1167</v>
      </c>
      <c r="C11" s="19">
        <v>0.75</v>
      </c>
      <c r="D11" s="20">
        <v>0.15</v>
      </c>
      <c r="E11" s="19">
        <f>C11 * (1 +D11)</f>
        <v>0.86249999999999993</v>
      </c>
      <c r="F11" s="21">
        <v>0</v>
      </c>
      <c r="G11" s="19">
        <f>ROUNDUP(E11,F11)</f>
        <v>1</v>
      </c>
      <c r="H11" s="156" t="s">
        <v>1230</v>
      </c>
      <c r="I11" s="41"/>
      <c r="J11" s="42"/>
      <c r="K11" s="27"/>
      <c r="L11" s="28"/>
    </row>
    <row r="12" spans="1:12" ht="102" x14ac:dyDescent="0.2">
      <c r="A12" s="60" t="s">
        <v>780</v>
      </c>
      <c r="B12" s="165" t="s">
        <v>1169</v>
      </c>
      <c r="C12" s="19">
        <v>8.75</v>
      </c>
      <c r="D12" s="20">
        <v>0.15</v>
      </c>
      <c r="E12" s="19">
        <f t="shared" si="2"/>
        <v>10.0625</v>
      </c>
      <c r="F12" s="21">
        <v>0</v>
      </c>
      <c r="G12" s="19">
        <f t="shared" si="3"/>
        <v>11</v>
      </c>
      <c r="H12" s="156" t="s">
        <v>1230</v>
      </c>
      <c r="I12" s="41">
        <v>8.5</v>
      </c>
      <c r="J12" s="42"/>
      <c r="K12" s="27" t="s">
        <v>224</v>
      </c>
      <c r="L12" s="28" t="s">
        <v>385</v>
      </c>
    </row>
    <row r="13" spans="1:12" ht="34" x14ac:dyDescent="0.2">
      <c r="A13" s="60" t="s">
        <v>781</v>
      </c>
      <c r="B13" s="18" t="s">
        <v>292</v>
      </c>
      <c r="C13" s="19">
        <v>2.5</v>
      </c>
      <c r="D13" s="20">
        <v>0.15</v>
      </c>
      <c r="E13" s="19">
        <f t="shared" si="2"/>
        <v>2.875</v>
      </c>
      <c r="F13" s="21">
        <v>0</v>
      </c>
      <c r="G13" s="19">
        <f t="shared" si="3"/>
        <v>3</v>
      </c>
      <c r="H13" s="156" t="s">
        <v>1230</v>
      </c>
      <c r="I13" s="41"/>
      <c r="J13" s="42" t="s">
        <v>206</v>
      </c>
      <c r="K13" s="27"/>
      <c r="L13" s="28"/>
    </row>
    <row r="14" spans="1:12" ht="34" x14ac:dyDescent="0.2">
      <c r="A14" s="60" t="s">
        <v>782</v>
      </c>
      <c r="B14" s="18" t="s">
        <v>291</v>
      </c>
      <c r="C14" s="19">
        <v>12</v>
      </c>
      <c r="D14" s="20">
        <v>0.15</v>
      </c>
      <c r="E14" s="19">
        <f t="shared" si="2"/>
        <v>13.799999999999999</v>
      </c>
      <c r="F14" s="21">
        <v>0</v>
      </c>
      <c r="G14" s="19">
        <f t="shared" si="3"/>
        <v>14</v>
      </c>
      <c r="H14" s="156" t="s">
        <v>1230</v>
      </c>
      <c r="I14" s="41">
        <v>8.5</v>
      </c>
      <c r="J14" s="42"/>
      <c r="K14" s="27"/>
      <c r="L14" s="28"/>
    </row>
    <row r="15" spans="1:12" ht="51" x14ac:dyDescent="0.2">
      <c r="A15" s="60"/>
      <c r="B15" s="18" t="s">
        <v>1168</v>
      </c>
      <c r="C15" s="19">
        <v>1</v>
      </c>
      <c r="D15" s="20">
        <v>0.15</v>
      </c>
      <c r="E15" s="19">
        <f t="shared" si="2"/>
        <v>1.1499999999999999</v>
      </c>
      <c r="F15" s="21">
        <v>0</v>
      </c>
      <c r="G15" s="19">
        <f t="shared" si="3"/>
        <v>2</v>
      </c>
      <c r="H15" s="156" t="s">
        <v>1230</v>
      </c>
      <c r="I15" s="41"/>
      <c r="J15" s="42"/>
      <c r="K15" s="27"/>
      <c r="L15" s="28"/>
    </row>
    <row r="16" spans="1:12" ht="34" x14ac:dyDescent="0.2">
      <c r="A16" s="60" t="s">
        <v>783</v>
      </c>
      <c r="B16" s="18" t="s">
        <v>74</v>
      </c>
      <c r="C16" s="19">
        <v>11</v>
      </c>
      <c r="D16" s="20">
        <v>0.15</v>
      </c>
      <c r="E16" s="19">
        <f>C16 * (1 +D16)</f>
        <v>12.649999999999999</v>
      </c>
      <c r="F16" s="21">
        <v>0</v>
      </c>
      <c r="G16" s="19">
        <f>ROUNDUP(E16,F16)</f>
        <v>13</v>
      </c>
      <c r="H16" s="156" t="s">
        <v>1230</v>
      </c>
      <c r="I16" s="41"/>
      <c r="J16" s="42"/>
      <c r="K16" s="27">
        <v>13.89</v>
      </c>
      <c r="L16" s="28"/>
    </row>
    <row r="17" spans="1:12" ht="34" x14ac:dyDescent="0.2">
      <c r="A17" s="60" t="s">
        <v>784</v>
      </c>
      <c r="B17" s="18" t="s">
        <v>70</v>
      </c>
      <c r="C17" s="19">
        <v>24</v>
      </c>
      <c r="D17" s="20">
        <v>0.15</v>
      </c>
      <c r="E17" s="19">
        <f t="shared" si="2"/>
        <v>27.599999999999998</v>
      </c>
      <c r="F17" s="21">
        <v>0</v>
      </c>
      <c r="G17" s="19">
        <f t="shared" si="3"/>
        <v>28</v>
      </c>
      <c r="H17" s="156" t="s">
        <v>1230</v>
      </c>
      <c r="I17" s="41"/>
      <c r="J17" s="42"/>
      <c r="K17" s="27"/>
      <c r="L17" s="28"/>
    </row>
    <row r="18" spans="1:12" ht="34" x14ac:dyDescent="0.2">
      <c r="A18" s="60" t="s">
        <v>785</v>
      </c>
      <c r="B18" s="151" t="s">
        <v>293</v>
      </c>
      <c r="C18" s="19">
        <v>35</v>
      </c>
      <c r="D18" s="20">
        <v>0.15</v>
      </c>
      <c r="E18" s="19">
        <f t="shared" si="2"/>
        <v>40.25</v>
      </c>
      <c r="F18" s="21">
        <v>0</v>
      </c>
      <c r="G18" s="19">
        <f t="shared" si="3"/>
        <v>41</v>
      </c>
      <c r="H18" s="156" t="s">
        <v>1230</v>
      </c>
      <c r="I18" s="41"/>
      <c r="J18" s="42"/>
      <c r="K18" s="27"/>
      <c r="L18" s="28"/>
    </row>
    <row r="19" spans="1:12" ht="34" x14ac:dyDescent="0.2">
      <c r="A19" s="60" t="s">
        <v>786</v>
      </c>
      <c r="B19" s="18" t="s">
        <v>71</v>
      </c>
      <c r="C19" s="19">
        <v>100</v>
      </c>
      <c r="D19" s="20">
        <v>0.15</v>
      </c>
      <c r="E19" s="19">
        <f t="shared" si="2"/>
        <v>114.99999999999999</v>
      </c>
      <c r="F19" s="21">
        <v>0</v>
      </c>
      <c r="G19" s="19">
        <f t="shared" si="3"/>
        <v>115</v>
      </c>
      <c r="H19" s="156" t="s">
        <v>1230</v>
      </c>
      <c r="I19" s="41"/>
      <c r="J19" s="42"/>
      <c r="K19" s="27"/>
      <c r="L19" s="28"/>
    </row>
    <row r="20" spans="1:12" ht="34" x14ac:dyDescent="0.2">
      <c r="A20" s="60" t="s">
        <v>787</v>
      </c>
      <c r="B20" s="18" t="s">
        <v>75</v>
      </c>
      <c r="C20" s="19">
        <v>45</v>
      </c>
      <c r="D20" s="20">
        <v>0.15</v>
      </c>
      <c r="E20" s="19">
        <f>C20 * (1 +D20)</f>
        <v>51.749999999999993</v>
      </c>
      <c r="F20" s="21">
        <v>0</v>
      </c>
      <c r="G20" s="19">
        <f>ROUNDUP(E20,F20)</f>
        <v>52</v>
      </c>
      <c r="H20" s="156" t="s">
        <v>1230</v>
      </c>
      <c r="I20" s="41"/>
      <c r="J20" s="42"/>
      <c r="K20" s="27"/>
      <c r="L20" s="28"/>
    </row>
    <row r="21" spans="1:12" ht="34" x14ac:dyDescent="0.2">
      <c r="A21" s="60" t="s">
        <v>788</v>
      </c>
      <c r="B21" s="18" t="s">
        <v>493</v>
      </c>
      <c r="C21" s="19">
        <v>11</v>
      </c>
      <c r="D21" s="20">
        <v>0.15</v>
      </c>
      <c r="E21" s="19">
        <f>C21 * (1 +D21)</f>
        <v>12.649999999999999</v>
      </c>
      <c r="F21" s="21">
        <v>0</v>
      </c>
      <c r="G21" s="19">
        <f>ROUNDUP(E21,F21)</f>
        <v>13</v>
      </c>
      <c r="H21" s="156" t="s">
        <v>1230</v>
      </c>
      <c r="I21" s="41"/>
      <c r="J21" s="42"/>
      <c r="K21" s="27"/>
      <c r="L21" s="28"/>
    </row>
    <row r="22" spans="1:12" ht="34" x14ac:dyDescent="0.2">
      <c r="A22" s="60" t="s">
        <v>789</v>
      </c>
      <c r="B22" s="18" t="s">
        <v>73</v>
      </c>
      <c r="C22" s="19">
        <v>1.25</v>
      </c>
      <c r="D22" s="20">
        <v>0.15</v>
      </c>
      <c r="E22" s="19">
        <f>C22 * (1 +D22)</f>
        <v>1.4375</v>
      </c>
      <c r="F22" s="21">
        <v>0</v>
      </c>
      <c r="G22" s="19">
        <f>ROUNDUP(E22,F22)</f>
        <v>2</v>
      </c>
      <c r="H22" s="156" t="s">
        <v>1230</v>
      </c>
      <c r="I22" s="41"/>
      <c r="J22" s="42"/>
      <c r="K22" s="27"/>
      <c r="L22" s="28"/>
    </row>
    <row r="23" spans="1:12" ht="34" x14ac:dyDescent="0.2">
      <c r="A23" s="60" t="s">
        <v>790</v>
      </c>
      <c r="B23" s="18" t="s">
        <v>72</v>
      </c>
      <c r="C23" s="19">
        <v>1.5</v>
      </c>
      <c r="D23" s="20">
        <v>0.15</v>
      </c>
      <c r="E23" s="19">
        <f t="shared" si="2"/>
        <v>1.7249999999999999</v>
      </c>
      <c r="F23" s="21">
        <v>0</v>
      </c>
      <c r="G23" s="19">
        <f t="shared" si="3"/>
        <v>2</v>
      </c>
      <c r="H23" s="156" t="s">
        <v>1230</v>
      </c>
      <c r="I23" s="41">
        <v>1.75</v>
      </c>
      <c r="J23" s="42"/>
      <c r="K23" s="27"/>
      <c r="L23" s="28"/>
    </row>
    <row r="24" spans="1:12" ht="27" customHeight="1" x14ac:dyDescent="0.2">
      <c r="B24" s="18"/>
      <c r="C24" s="19"/>
      <c r="D24" s="20"/>
      <c r="E24" s="19"/>
      <c r="F24" s="21"/>
      <c r="G24" s="21"/>
      <c r="H24" s="150"/>
      <c r="I24" s="41"/>
      <c r="J24" s="42"/>
      <c r="K24" s="27"/>
      <c r="L24" s="28"/>
    </row>
  </sheetData>
  <phoneticPr fontId="6" type="noConversion"/>
  <printOptions gridLines="1"/>
  <pageMargins left="0.7" right="0.7" top="0.75" bottom="0.75" header="0.3" footer="0.3"/>
  <pageSetup scale="57" orientation="portrait" horizontalDpi="0" verticalDpi="0"/>
  <headerFooter>
    <oddHeader>&amp;C&amp;"Calibri,Regular"&amp;K000000CHAIRS&amp;R&amp;"Helvetica,Regular"&amp;K000000&amp;P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F291-099D-7440-9457-AD038EBD1BF5}">
  <sheetPr codeName="Sheet8"/>
  <dimension ref="A1:L29"/>
  <sheetViews>
    <sheetView view="pageBreakPreview" zoomScale="130" zoomScaleNormal="90" zoomScaleSheetLayoutView="130" workbookViewId="0">
      <pane ySplit="1" topLeftCell="A14" activePane="bottomLeft" state="frozen"/>
      <selection activeCell="K17" sqref="K17"/>
      <selection pane="bottomLeft" activeCell="H17" sqref="H17:H29"/>
    </sheetView>
  </sheetViews>
  <sheetFormatPr baseColWidth="10" defaultRowHeight="52" customHeight="1" x14ac:dyDescent="0.2"/>
  <cols>
    <col min="1" max="1" width="10.83203125" style="21"/>
    <col min="2" max="2" width="31" style="18" customWidth="1"/>
    <col min="3" max="3" width="0" style="30" hidden="1" customWidth="1"/>
    <col min="4" max="4" width="0" style="18" hidden="1" customWidth="1"/>
    <col min="5" max="5" width="0" style="30" hidden="1" customWidth="1"/>
    <col min="6" max="6" width="5.6640625" style="67" hidden="1" customWidth="1"/>
    <col min="7" max="7" width="0" style="68" hidden="1" customWidth="1"/>
    <col min="8" max="8" width="8.6640625" style="166" bestFit="1" customWidth="1"/>
    <col min="9" max="9" width="9.33203125" style="77" hidden="1" customWidth="1"/>
    <col min="10" max="10" width="13.1640625" style="78" hidden="1" customWidth="1"/>
    <col min="11" max="11" width="0" style="79" hidden="1" customWidth="1"/>
    <col min="12" max="12" width="0" style="80" hidden="1" customWidth="1"/>
    <col min="13" max="16384" width="10.83203125" style="1"/>
  </cols>
  <sheetData>
    <row r="1" spans="1:12" ht="68" customHeight="1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81" t="s">
        <v>200</v>
      </c>
      <c r="H1" s="169" t="s">
        <v>1224</v>
      </c>
      <c r="I1" s="82" t="s">
        <v>210</v>
      </c>
      <c r="J1" s="82" t="s">
        <v>217</v>
      </c>
      <c r="K1" s="83" t="s">
        <v>218</v>
      </c>
      <c r="L1" s="106" t="s">
        <v>219</v>
      </c>
    </row>
    <row r="2" spans="1:12" ht="17" x14ac:dyDescent="0.2">
      <c r="A2" s="23" t="s">
        <v>744</v>
      </c>
      <c r="B2" s="38" t="s">
        <v>59</v>
      </c>
      <c r="C2" s="22">
        <v>9.25</v>
      </c>
      <c r="D2" s="33">
        <v>0.15</v>
      </c>
      <c r="E2" s="22">
        <f t="shared" ref="E2:E6" si="0">C2 * (1 +D2)</f>
        <v>10.637499999999999</v>
      </c>
      <c r="F2" s="57">
        <v>0</v>
      </c>
      <c r="G2" s="58">
        <f t="shared" ref="G2:G27" si="1">ROUNDUP(E2,F2)</f>
        <v>11</v>
      </c>
      <c r="H2" s="156">
        <v>9.5</v>
      </c>
      <c r="I2" s="39">
        <v>9.6999999999999993</v>
      </c>
      <c r="J2" s="40"/>
      <c r="K2" s="72">
        <v>8.68</v>
      </c>
      <c r="L2" s="73"/>
    </row>
    <row r="3" spans="1:12" ht="17" x14ac:dyDescent="0.2">
      <c r="A3" s="23" t="s">
        <v>745</v>
      </c>
      <c r="B3" s="18" t="s">
        <v>60</v>
      </c>
      <c r="C3" s="19">
        <v>9.75</v>
      </c>
      <c r="D3" s="20">
        <v>0.15</v>
      </c>
      <c r="E3" s="19">
        <f t="shared" si="0"/>
        <v>11.212499999999999</v>
      </c>
      <c r="F3" s="57">
        <v>0</v>
      </c>
      <c r="G3" s="58">
        <f t="shared" si="1"/>
        <v>12</v>
      </c>
      <c r="H3" s="156">
        <v>10.5</v>
      </c>
      <c r="I3" s="41">
        <v>12.95</v>
      </c>
      <c r="J3" s="42"/>
      <c r="K3" s="74">
        <v>10.42</v>
      </c>
      <c r="L3" s="75"/>
    </row>
    <row r="4" spans="1:12" ht="16" customHeight="1" x14ac:dyDescent="0.2">
      <c r="A4" s="23" t="s">
        <v>746</v>
      </c>
      <c r="B4" s="18" t="s">
        <v>61</v>
      </c>
      <c r="C4" s="19">
        <v>19.25</v>
      </c>
      <c r="D4" s="20">
        <v>0.15</v>
      </c>
      <c r="E4" s="19">
        <f t="shared" si="0"/>
        <v>22.137499999999999</v>
      </c>
      <c r="F4" s="57">
        <v>0</v>
      </c>
      <c r="G4" s="58">
        <f t="shared" si="1"/>
        <v>23</v>
      </c>
      <c r="H4" s="29">
        <v>22.5</v>
      </c>
      <c r="I4" s="41">
        <v>24</v>
      </c>
      <c r="J4" s="42" t="s">
        <v>384</v>
      </c>
      <c r="K4" s="74"/>
      <c r="L4" s="75"/>
    </row>
    <row r="5" spans="1:12" ht="17" x14ac:dyDescent="0.2">
      <c r="A5" s="23" t="s">
        <v>747</v>
      </c>
      <c r="B5" s="18" t="s">
        <v>548</v>
      </c>
      <c r="C5" s="19">
        <v>11</v>
      </c>
      <c r="D5" s="20">
        <v>0.15</v>
      </c>
      <c r="E5" s="19">
        <f t="shared" si="0"/>
        <v>12.649999999999999</v>
      </c>
      <c r="F5" s="57">
        <v>0</v>
      </c>
      <c r="G5" s="58">
        <f t="shared" si="1"/>
        <v>13</v>
      </c>
      <c r="H5" s="29">
        <v>12.75</v>
      </c>
      <c r="I5" s="41"/>
      <c r="J5" s="42"/>
      <c r="K5" s="74"/>
      <c r="L5" s="75"/>
    </row>
    <row r="6" spans="1:12" ht="17" x14ac:dyDescent="0.2">
      <c r="A6" s="23" t="s">
        <v>748</v>
      </c>
      <c r="B6" s="18" t="s">
        <v>549</v>
      </c>
      <c r="C6" s="19">
        <v>11.5</v>
      </c>
      <c r="D6" s="20">
        <v>0.15</v>
      </c>
      <c r="E6" s="19">
        <f t="shared" si="0"/>
        <v>13.225</v>
      </c>
      <c r="F6" s="57">
        <v>0</v>
      </c>
      <c r="G6" s="58">
        <f t="shared" si="1"/>
        <v>14</v>
      </c>
      <c r="H6" s="29">
        <v>13.75</v>
      </c>
      <c r="I6" s="41"/>
      <c r="J6" s="42"/>
      <c r="K6" s="74"/>
      <c r="L6" s="75"/>
    </row>
    <row r="7" spans="1:12" ht="17" x14ac:dyDescent="0.2">
      <c r="A7" s="23" t="s">
        <v>749</v>
      </c>
      <c r="B7" s="18" t="s">
        <v>213</v>
      </c>
      <c r="C7" s="19">
        <v>12</v>
      </c>
      <c r="D7" s="20">
        <v>0.15</v>
      </c>
      <c r="E7" s="19">
        <f t="shared" ref="E7:E16" si="2">C7 * (1 +D7)</f>
        <v>13.799999999999999</v>
      </c>
      <c r="F7" s="142">
        <v>0</v>
      </c>
      <c r="G7" s="143">
        <f t="shared" si="1"/>
        <v>14</v>
      </c>
      <c r="H7" s="29">
        <v>13.75</v>
      </c>
      <c r="I7" s="41"/>
      <c r="J7" s="42"/>
      <c r="K7" s="74"/>
      <c r="L7" s="76"/>
    </row>
    <row r="8" spans="1:12" ht="17" x14ac:dyDescent="0.2">
      <c r="A8" s="23" t="s">
        <v>750</v>
      </c>
      <c r="B8" s="38" t="s">
        <v>62</v>
      </c>
      <c r="C8" s="22">
        <v>8.75</v>
      </c>
      <c r="D8" s="33">
        <v>0.15</v>
      </c>
      <c r="E8" s="22">
        <f t="shared" si="2"/>
        <v>10.0625</v>
      </c>
      <c r="F8" s="57">
        <v>0</v>
      </c>
      <c r="G8" s="58">
        <f t="shared" si="1"/>
        <v>11</v>
      </c>
      <c r="H8" s="156">
        <v>10.25</v>
      </c>
      <c r="I8" s="39">
        <v>12</v>
      </c>
      <c r="J8" s="40"/>
      <c r="K8" s="72"/>
      <c r="L8" s="73"/>
    </row>
    <row r="9" spans="1:12" ht="16" customHeight="1" x14ac:dyDescent="0.2">
      <c r="A9" s="23" t="s">
        <v>751</v>
      </c>
      <c r="B9" s="18" t="s">
        <v>63</v>
      </c>
      <c r="C9" s="19">
        <v>10.5</v>
      </c>
      <c r="D9" s="20">
        <v>0.15</v>
      </c>
      <c r="E9" s="19">
        <f t="shared" si="2"/>
        <v>12.074999999999999</v>
      </c>
      <c r="F9" s="57">
        <v>0</v>
      </c>
      <c r="G9" s="58">
        <f t="shared" si="1"/>
        <v>13</v>
      </c>
      <c r="H9" s="29">
        <v>12.25</v>
      </c>
      <c r="I9" s="41">
        <v>12</v>
      </c>
      <c r="J9" s="42" t="s">
        <v>215</v>
      </c>
      <c r="K9" s="74"/>
      <c r="L9" s="75"/>
    </row>
    <row r="10" spans="1:12" ht="17" x14ac:dyDescent="0.2">
      <c r="A10" s="23" t="s">
        <v>752</v>
      </c>
      <c r="B10" s="18" t="s">
        <v>64</v>
      </c>
      <c r="C10" s="19">
        <v>9.25</v>
      </c>
      <c r="D10" s="20">
        <v>0.15</v>
      </c>
      <c r="E10" s="19">
        <f t="shared" si="2"/>
        <v>10.637499999999999</v>
      </c>
      <c r="F10" s="57">
        <v>0</v>
      </c>
      <c r="G10" s="58">
        <f t="shared" si="1"/>
        <v>11</v>
      </c>
      <c r="H10" s="29">
        <v>10.75</v>
      </c>
      <c r="I10" s="41">
        <v>13.5</v>
      </c>
      <c r="J10" s="42"/>
      <c r="K10" s="74">
        <v>9.26</v>
      </c>
      <c r="L10" s="75"/>
    </row>
    <row r="11" spans="1:12" ht="17" x14ac:dyDescent="0.2">
      <c r="A11" s="23" t="s">
        <v>753</v>
      </c>
      <c r="B11" s="18" t="s">
        <v>65</v>
      </c>
      <c r="C11" s="19">
        <v>11</v>
      </c>
      <c r="D11" s="20">
        <v>0.15</v>
      </c>
      <c r="E11" s="19">
        <f t="shared" si="2"/>
        <v>12.649999999999999</v>
      </c>
      <c r="F11" s="57">
        <v>0</v>
      </c>
      <c r="G11" s="58">
        <f t="shared" si="1"/>
        <v>13</v>
      </c>
      <c r="H11" s="29">
        <v>12.75</v>
      </c>
      <c r="I11" s="41">
        <v>13.5</v>
      </c>
      <c r="J11" s="42"/>
      <c r="K11" s="74">
        <v>12.72</v>
      </c>
      <c r="L11" s="75"/>
    </row>
    <row r="12" spans="1:12" ht="17" x14ac:dyDescent="0.2">
      <c r="A12" s="23" t="s">
        <v>754</v>
      </c>
      <c r="B12" s="18" t="s">
        <v>66</v>
      </c>
      <c r="C12" s="19">
        <v>9.25</v>
      </c>
      <c r="D12" s="20">
        <v>0.15</v>
      </c>
      <c r="E12" s="19">
        <f t="shared" si="2"/>
        <v>10.637499999999999</v>
      </c>
      <c r="F12" s="57">
        <v>0</v>
      </c>
      <c r="G12" s="58">
        <f t="shared" si="1"/>
        <v>11</v>
      </c>
      <c r="H12" s="29">
        <v>10.75</v>
      </c>
      <c r="I12" s="41"/>
      <c r="J12" s="42"/>
      <c r="K12" s="74"/>
      <c r="L12" s="75"/>
    </row>
    <row r="13" spans="1:12" ht="17" x14ac:dyDescent="0.2">
      <c r="A13" s="23" t="s">
        <v>755</v>
      </c>
      <c r="B13" s="18" t="s">
        <v>67</v>
      </c>
      <c r="C13" s="19">
        <v>11</v>
      </c>
      <c r="D13" s="20">
        <v>0.15</v>
      </c>
      <c r="E13" s="19">
        <f t="shared" si="2"/>
        <v>12.649999999999999</v>
      </c>
      <c r="F13" s="57">
        <v>0</v>
      </c>
      <c r="G13" s="58">
        <f t="shared" si="1"/>
        <v>13</v>
      </c>
      <c r="H13" s="29">
        <v>12.75</v>
      </c>
      <c r="I13" s="41"/>
      <c r="J13" s="42"/>
      <c r="K13" s="74"/>
      <c r="L13" s="75"/>
    </row>
    <row r="14" spans="1:12" ht="34" x14ac:dyDescent="0.2">
      <c r="A14" s="23" t="s">
        <v>756</v>
      </c>
      <c r="B14" s="18" t="s">
        <v>284</v>
      </c>
      <c r="C14" s="19">
        <v>9</v>
      </c>
      <c r="D14" s="20">
        <v>0.15</v>
      </c>
      <c r="E14" s="19">
        <f t="shared" si="2"/>
        <v>10.35</v>
      </c>
      <c r="F14" s="57">
        <v>0</v>
      </c>
      <c r="G14" s="58">
        <f t="shared" si="1"/>
        <v>11</v>
      </c>
      <c r="H14" s="29">
        <v>9</v>
      </c>
      <c r="I14" s="41">
        <v>9.5</v>
      </c>
      <c r="J14" s="42"/>
      <c r="K14" s="74">
        <v>9.26</v>
      </c>
      <c r="L14" s="75"/>
    </row>
    <row r="15" spans="1:12" ht="34" x14ac:dyDescent="0.2">
      <c r="A15" s="23" t="s">
        <v>757</v>
      </c>
      <c r="B15" s="18" t="s">
        <v>285</v>
      </c>
      <c r="C15" s="19">
        <v>9.75</v>
      </c>
      <c r="D15" s="20">
        <v>0.15</v>
      </c>
      <c r="E15" s="19">
        <f t="shared" si="2"/>
        <v>11.212499999999999</v>
      </c>
      <c r="F15" s="57">
        <v>0</v>
      </c>
      <c r="G15" s="58">
        <f t="shared" si="1"/>
        <v>12</v>
      </c>
      <c r="H15" s="29">
        <v>10</v>
      </c>
      <c r="I15" s="41">
        <v>9.9499999999999993</v>
      </c>
      <c r="J15" s="42"/>
      <c r="K15" s="74">
        <v>11</v>
      </c>
      <c r="L15" s="75"/>
    </row>
    <row r="16" spans="1:12" ht="34" x14ac:dyDescent="0.2">
      <c r="A16" s="23" t="s">
        <v>758</v>
      </c>
      <c r="B16" s="18" t="s">
        <v>286</v>
      </c>
      <c r="C16" s="19">
        <v>12.5</v>
      </c>
      <c r="D16" s="20">
        <v>0.15</v>
      </c>
      <c r="E16" s="19">
        <f t="shared" si="2"/>
        <v>14.374999999999998</v>
      </c>
      <c r="F16" s="57">
        <v>0</v>
      </c>
      <c r="G16" s="58">
        <f t="shared" si="1"/>
        <v>15</v>
      </c>
      <c r="H16" s="29">
        <v>14</v>
      </c>
      <c r="I16" s="41">
        <v>14</v>
      </c>
      <c r="J16" s="42"/>
      <c r="K16" s="74">
        <v>14.18</v>
      </c>
      <c r="L16" s="75"/>
    </row>
    <row r="17" spans="1:12" ht="34" x14ac:dyDescent="0.2">
      <c r="A17" s="23" t="s">
        <v>759</v>
      </c>
      <c r="B17" s="18" t="s">
        <v>68</v>
      </c>
      <c r="C17" s="19">
        <v>8.5</v>
      </c>
      <c r="D17" s="20">
        <v>0.15</v>
      </c>
      <c r="E17" s="19">
        <f t="shared" ref="E17:E27" si="3">C17 * (1 +D17)</f>
        <v>9.7749999999999986</v>
      </c>
      <c r="F17" s="57">
        <v>0</v>
      </c>
      <c r="G17" s="58">
        <f t="shared" si="1"/>
        <v>10</v>
      </c>
      <c r="H17" s="156" t="s">
        <v>1230</v>
      </c>
      <c r="I17" s="41"/>
      <c r="J17" s="42"/>
      <c r="K17" s="74"/>
      <c r="L17" s="75"/>
    </row>
    <row r="18" spans="1:12" ht="34" x14ac:dyDescent="0.2">
      <c r="A18" s="23" t="s">
        <v>760</v>
      </c>
      <c r="B18" s="18" t="s">
        <v>287</v>
      </c>
      <c r="C18" s="19">
        <v>9</v>
      </c>
      <c r="D18" s="20">
        <v>0.15</v>
      </c>
      <c r="E18" s="19">
        <f t="shared" si="3"/>
        <v>10.35</v>
      </c>
      <c r="F18" s="57">
        <v>0</v>
      </c>
      <c r="G18" s="58">
        <f t="shared" si="1"/>
        <v>11</v>
      </c>
      <c r="H18" s="156" t="s">
        <v>1230</v>
      </c>
      <c r="I18" s="41"/>
      <c r="J18" s="42" t="s">
        <v>206</v>
      </c>
      <c r="K18" s="74">
        <v>11.58</v>
      </c>
      <c r="L18" s="75"/>
    </row>
    <row r="19" spans="1:12" ht="34" x14ac:dyDescent="0.2">
      <c r="A19" s="23" t="s">
        <v>761</v>
      </c>
      <c r="B19" s="18" t="s">
        <v>288</v>
      </c>
      <c r="C19" s="19">
        <v>12.5</v>
      </c>
      <c r="D19" s="20">
        <v>0.15</v>
      </c>
      <c r="E19" s="19">
        <f t="shared" si="3"/>
        <v>14.374999999999998</v>
      </c>
      <c r="F19" s="57">
        <v>0</v>
      </c>
      <c r="G19" s="58">
        <f t="shared" si="1"/>
        <v>15</v>
      </c>
      <c r="H19" s="156" t="s">
        <v>1230</v>
      </c>
      <c r="I19" s="41">
        <v>14</v>
      </c>
      <c r="J19" s="42"/>
      <c r="K19" s="74">
        <v>14.48</v>
      </c>
      <c r="L19" s="75"/>
    </row>
    <row r="20" spans="1:12" ht="34" x14ac:dyDescent="0.2">
      <c r="A20" s="23" t="s">
        <v>762</v>
      </c>
      <c r="B20" s="18" t="s">
        <v>289</v>
      </c>
      <c r="C20" s="19">
        <v>9.25</v>
      </c>
      <c r="D20" s="20">
        <v>0.15</v>
      </c>
      <c r="E20" s="19">
        <f>C20 * (1 +D20)</f>
        <v>10.637499999999999</v>
      </c>
      <c r="F20" s="57">
        <v>0</v>
      </c>
      <c r="G20" s="58">
        <f>ROUNDUP(E20,F20)</f>
        <v>11</v>
      </c>
      <c r="H20" s="156" t="s">
        <v>1230</v>
      </c>
      <c r="I20" s="41"/>
      <c r="J20" s="42"/>
      <c r="K20" s="74"/>
      <c r="L20" s="75"/>
    </row>
    <row r="21" spans="1:12" ht="34" x14ac:dyDescent="0.2">
      <c r="A21" s="23" t="s">
        <v>763</v>
      </c>
      <c r="B21" s="18" t="s">
        <v>69</v>
      </c>
      <c r="C21" s="19">
        <v>7.25</v>
      </c>
      <c r="D21" s="20">
        <v>0.15</v>
      </c>
      <c r="E21" s="19">
        <f t="shared" si="3"/>
        <v>8.3374999999999986</v>
      </c>
      <c r="F21" s="57">
        <v>0</v>
      </c>
      <c r="G21" s="58">
        <f t="shared" si="1"/>
        <v>9</v>
      </c>
      <c r="H21" s="156" t="s">
        <v>1230</v>
      </c>
      <c r="I21" s="41"/>
      <c r="J21" s="42"/>
      <c r="K21" s="74"/>
      <c r="L21" s="75"/>
    </row>
    <row r="22" spans="1:12" ht="34" x14ac:dyDescent="0.2">
      <c r="A22" s="23" t="s">
        <v>764</v>
      </c>
      <c r="B22" s="18" t="s">
        <v>1158</v>
      </c>
      <c r="C22" s="19">
        <v>14</v>
      </c>
      <c r="D22" s="20">
        <v>0.15</v>
      </c>
      <c r="E22" s="19">
        <f t="shared" si="3"/>
        <v>16.099999999999998</v>
      </c>
      <c r="F22" s="57">
        <v>0</v>
      </c>
      <c r="G22" s="58">
        <f t="shared" si="1"/>
        <v>17</v>
      </c>
      <c r="H22" s="156" t="s">
        <v>1230</v>
      </c>
      <c r="I22" s="41"/>
      <c r="J22" s="42" t="s">
        <v>214</v>
      </c>
      <c r="K22" s="74"/>
      <c r="L22" s="75"/>
    </row>
    <row r="23" spans="1:12" ht="34" x14ac:dyDescent="0.2">
      <c r="A23" s="23" t="s">
        <v>765</v>
      </c>
      <c r="B23" s="18" t="s">
        <v>519</v>
      </c>
      <c r="C23" s="19">
        <v>50</v>
      </c>
      <c r="D23" s="20">
        <v>0.15</v>
      </c>
      <c r="E23" s="19">
        <f t="shared" si="3"/>
        <v>57.499999999999993</v>
      </c>
      <c r="F23" s="57">
        <v>0</v>
      </c>
      <c r="G23" s="58">
        <f t="shared" si="1"/>
        <v>58</v>
      </c>
      <c r="H23" s="156" t="s">
        <v>1230</v>
      </c>
      <c r="I23" s="41"/>
      <c r="J23" s="42"/>
      <c r="K23" s="74"/>
      <c r="L23" s="75"/>
    </row>
    <row r="24" spans="1:12" ht="34" x14ac:dyDescent="0.2">
      <c r="A24" s="23" t="s">
        <v>766</v>
      </c>
      <c r="B24" s="18" t="s">
        <v>290</v>
      </c>
      <c r="C24" s="19">
        <v>13</v>
      </c>
      <c r="D24" s="20">
        <v>0.15</v>
      </c>
      <c r="E24" s="19">
        <f t="shared" si="3"/>
        <v>14.95</v>
      </c>
      <c r="F24" s="57">
        <v>0</v>
      </c>
      <c r="G24" s="58">
        <f t="shared" si="1"/>
        <v>15</v>
      </c>
      <c r="H24" s="156" t="s">
        <v>1230</v>
      </c>
      <c r="I24" s="41"/>
      <c r="J24" s="42"/>
      <c r="K24" s="74"/>
      <c r="L24" s="75"/>
    </row>
    <row r="25" spans="1:12" ht="34" x14ac:dyDescent="0.2">
      <c r="A25" s="23" t="s">
        <v>767</v>
      </c>
      <c r="B25" s="18" t="s">
        <v>383</v>
      </c>
      <c r="C25" s="19">
        <v>13.5</v>
      </c>
      <c r="D25" s="20">
        <v>0.15</v>
      </c>
      <c r="E25" s="19">
        <f t="shared" si="3"/>
        <v>15.524999999999999</v>
      </c>
      <c r="F25" s="57">
        <v>0</v>
      </c>
      <c r="G25" s="58">
        <f t="shared" si="1"/>
        <v>16</v>
      </c>
      <c r="H25" s="156" t="s">
        <v>1230</v>
      </c>
      <c r="I25" s="41"/>
      <c r="J25" s="42"/>
      <c r="K25" s="74"/>
      <c r="L25" s="75"/>
    </row>
    <row r="26" spans="1:12" ht="34" x14ac:dyDescent="0.2">
      <c r="A26" s="23" t="s">
        <v>768</v>
      </c>
      <c r="B26" s="18" t="s">
        <v>566</v>
      </c>
      <c r="C26" s="19">
        <v>55</v>
      </c>
      <c r="D26" s="20">
        <v>0.15</v>
      </c>
      <c r="E26" s="19">
        <f t="shared" si="3"/>
        <v>63.249999999999993</v>
      </c>
      <c r="F26" s="57">
        <v>0</v>
      </c>
      <c r="G26" s="58">
        <f t="shared" si="1"/>
        <v>64</v>
      </c>
      <c r="H26" s="156" t="s">
        <v>1230</v>
      </c>
      <c r="I26" s="41">
        <v>115</v>
      </c>
      <c r="J26" s="42" t="s">
        <v>212</v>
      </c>
      <c r="K26" s="74">
        <v>82.69</v>
      </c>
      <c r="L26" s="75" t="s">
        <v>220</v>
      </c>
    </row>
    <row r="27" spans="1:12" ht="34" x14ac:dyDescent="0.2">
      <c r="A27" s="23" t="s">
        <v>769</v>
      </c>
      <c r="B27" s="18" t="s">
        <v>343</v>
      </c>
      <c r="C27" s="19">
        <v>90</v>
      </c>
      <c r="D27" s="20">
        <v>0.15</v>
      </c>
      <c r="E27" s="19">
        <f t="shared" si="3"/>
        <v>103.49999999999999</v>
      </c>
      <c r="F27" s="57">
        <v>0</v>
      </c>
      <c r="G27" s="58">
        <f t="shared" si="1"/>
        <v>104</v>
      </c>
      <c r="H27" s="156" t="s">
        <v>1230</v>
      </c>
      <c r="I27" s="41"/>
      <c r="J27" s="42"/>
      <c r="K27" s="74"/>
      <c r="L27" s="75"/>
    </row>
    <row r="28" spans="1:12" ht="34" x14ac:dyDescent="0.2">
      <c r="A28" s="23"/>
      <c r="B28" s="18" t="s">
        <v>344</v>
      </c>
      <c r="C28" s="19">
        <v>3</v>
      </c>
      <c r="D28" s="20">
        <v>0.15</v>
      </c>
      <c r="E28" s="19">
        <f t="shared" ref="E28" si="4">C28 * (1 +D28)</f>
        <v>3.4499999999999997</v>
      </c>
      <c r="F28" s="57">
        <v>0</v>
      </c>
      <c r="G28" s="58">
        <f t="shared" ref="G28" si="5">ROUNDUP(E28,F28)</f>
        <v>4</v>
      </c>
      <c r="H28" s="156" t="s">
        <v>1230</v>
      </c>
      <c r="I28" s="41"/>
      <c r="J28" s="42"/>
      <c r="K28" s="74"/>
      <c r="L28" s="75"/>
    </row>
    <row r="29" spans="1:12" ht="34" x14ac:dyDescent="0.2">
      <c r="A29" s="23" t="s">
        <v>770</v>
      </c>
      <c r="B29" s="18" t="s">
        <v>98</v>
      </c>
      <c r="C29" s="19">
        <v>3.5</v>
      </c>
      <c r="D29" s="20">
        <v>0.15</v>
      </c>
      <c r="E29" s="19">
        <f>C29 * (1 +D29)</f>
        <v>4.0249999999999995</v>
      </c>
      <c r="F29" s="21">
        <v>0</v>
      </c>
      <c r="G29" s="19">
        <f>ROUNDUP(E29,F29)</f>
        <v>5</v>
      </c>
      <c r="H29" s="156" t="s">
        <v>1230</v>
      </c>
      <c r="I29" s="27"/>
      <c r="J29" s="28"/>
      <c r="K29" s="67"/>
      <c r="L29" s="67"/>
    </row>
  </sheetData>
  <phoneticPr fontId="6" type="noConversion"/>
  <printOptions gridLines="1"/>
  <pageMargins left="0.7" right="0.7" top="0.75" bottom="0.75" header="0.3" footer="0.3"/>
  <pageSetup scale="61" orientation="portrait" horizontalDpi="0" verticalDpi="0"/>
  <headerFooter>
    <oddHeader>&amp;C&amp;"Calibri,Regular"&amp;K000000TABLES&amp;R&amp;"Helvetica,Regular"&amp;K000000&amp;P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B9EFC-E070-0B4D-B7B5-49DFAA0AA587}">
  <sheetPr codeName="Sheet10"/>
  <dimension ref="A1:J31"/>
  <sheetViews>
    <sheetView view="pageBreakPreview" zoomScale="130" zoomScaleNormal="120" zoomScaleSheetLayoutView="130" workbookViewId="0">
      <pane ySplit="1" topLeftCell="A8" activePane="bottomLeft" state="frozen"/>
      <selection activeCell="K17" sqref="K17"/>
      <selection pane="bottomLeft" activeCell="H14" sqref="H14:H30"/>
    </sheetView>
  </sheetViews>
  <sheetFormatPr baseColWidth="10" defaultRowHeight="16" x14ac:dyDescent="0.2"/>
  <cols>
    <col min="1" max="1" width="12.1640625" style="54" bestFit="1" customWidth="1"/>
    <col min="2" max="2" width="51.5" style="2" customWidth="1"/>
    <col min="3" max="3" width="0" style="3" hidden="1" customWidth="1"/>
    <col min="4" max="7" width="0" style="2" hidden="1" customWidth="1"/>
    <col min="8" max="8" width="10.83203125" style="164"/>
    <col min="9" max="9" width="12" style="10" hidden="1" customWidth="1"/>
    <col min="10" max="10" width="15.1640625" style="9" hidden="1" customWidth="1"/>
    <col min="11" max="16384" width="10.83203125" style="1"/>
  </cols>
  <sheetData>
    <row r="1" spans="1:10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65" t="s">
        <v>225</v>
      </c>
      <c r="J1" s="66" t="s">
        <v>223</v>
      </c>
    </row>
    <row r="2" spans="1:10" ht="17" x14ac:dyDescent="0.2">
      <c r="A2" s="60" t="s">
        <v>791</v>
      </c>
      <c r="B2" s="38" t="s">
        <v>76</v>
      </c>
      <c r="C2" s="22">
        <v>11.5</v>
      </c>
      <c r="D2" s="33">
        <v>0.15</v>
      </c>
      <c r="E2" s="22">
        <f>C2 * (1 +D2)</f>
        <v>13.225</v>
      </c>
      <c r="F2" s="23">
        <v>0</v>
      </c>
      <c r="G2" s="22">
        <f>ROUNDUP(E2,F2)</f>
        <v>14</v>
      </c>
      <c r="H2" s="149">
        <v>12.5</v>
      </c>
      <c r="I2" s="24">
        <v>10.76</v>
      </c>
      <c r="J2" s="25">
        <v>12</v>
      </c>
    </row>
    <row r="3" spans="1:10" ht="17" x14ac:dyDescent="0.2">
      <c r="A3" s="60" t="s">
        <v>792</v>
      </c>
      <c r="B3" s="18" t="s">
        <v>1151</v>
      </c>
      <c r="C3" s="19">
        <v>16.5</v>
      </c>
      <c r="D3" s="20">
        <v>0.15</v>
      </c>
      <c r="E3" s="19">
        <f>C3 * (1 +D3)</f>
        <v>18.974999999999998</v>
      </c>
      <c r="F3" s="21">
        <v>0</v>
      </c>
      <c r="G3" s="19">
        <f>ROUNDUP(E3,F3)</f>
        <v>19</v>
      </c>
      <c r="H3" s="150">
        <v>16.5</v>
      </c>
      <c r="I3" s="27">
        <v>17.329999999999998</v>
      </c>
      <c r="J3" s="28">
        <v>17</v>
      </c>
    </row>
    <row r="4" spans="1:10" ht="17" x14ac:dyDescent="0.2">
      <c r="A4" s="60" t="s">
        <v>793</v>
      </c>
      <c r="B4" s="18" t="s">
        <v>1152</v>
      </c>
      <c r="C4" s="19">
        <v>18.5</v>
      </c>
      <c r="D4" s="20">
        <v>0.15</v>
      </c>
      <c r="E4" s="19">
        <f>C4 * (1 +D4)</f>
        <v>21.274999999999999</v>
      </c>
      <c r="F4" s="21">
        <v>0</v>
      </c>
      <c r="G4" s="19">
        <f>ROUNDUP(E4,F4)</f>
        <v>22</v>
      </c>
      <c r="H4" s="150">
        <v>18.5</v>
      </c>
      <c r="I4" s="27">
        <v>18.38</v>
      </c>
      <c r="J4" s="28" t="s">
        <v>227</v>
      </c>
    </row>
    <row r="5" spans="1:10" ht="17" x14ac:dyDescent="0.2">
      <c r="A5" s="60" t="s">
        <v>794</v>
      </c>
      <c r="B5" s="38" t="s">
        <v>86</v>
      </c>
      <c r="C5" s="22">
        <v>11.5</v>
      </c>
      <c r="D5" s="33">
        <v>0.15</v>
      </c>
      <c r="E5" s="22">
        <f t="shared" ref="E5:E30" si="0">C5 * (1 +D5)</f>
        <v>13.225</v>
      </c>
      <c r="F5" s="23">
        <v>0</v>
      </c>
      <c r="G5" s="22">
        <f t="shared" ref="G5:G30" si="1">ROUNDUP(E5,F5)</f>
        <v>14</v>
      </c>
      <c r="H5" s="149">
        <v>12.5</v>
      </c>
      <c r="I5" s="24">
        <v>10.5</v>
      </c>
      <c r="J5" s="25">
        <v>12</v>
      </c>
    </row>
    <row r="6" spans="1:10" ht="17" x14ac:dyDescent="0.2">
      <c r="A6" s="60" t="s">
        <v>795</v>
      </c>
      <c r="B6" s="18" t="s">
        <v>87</v>
      </c>
      <c r="C6" s="19">
        <v>15.5</v>
      </c>
      <c r="D6" s="20">
        <v>0.15</v>
      </c>
      <c r="E6" s="19">
        <f t="shared" si="0"/>
        <v>17.824999999999999</v>
      </c>
      <c r="F6" s="21">
        <v>0</v>
      </c>
      <c r="G6" s="19">
        <f t="shared" si="1"/>
        <v>18</v>
      </c>
      <c r="H6" s="150">
        <v>15.5</v>
      </c>
      <c r="I6" s="27">
        <v>13.39</v>
      </c>
      <c r="J6" s="25">
        <v>16</v>
      </c>
    </row>
    <row r="7" spans="1:10" ht="17" x14ac:dyDescent="0.2">
      <c r="A7" s="60" t="s">
        <v>796</v>
      </c>
      <c r="B7" s="18" t="s">
        <v>88</v>
      </c>
      <c r="C7" s="19">
        <v>16.5</v>
      </c>
      <c r="D7" s="20">
        <v>0.15</v>
      </c>
      <c r="E7" s="19">
        <f t="shared" si="0"/>
        <v>18.974999999999998</v>
      </c>
      <c r="F7" s="21">
        <v>0</v>
      </c>
      <c r="G7" s="19">
        <f t="shared" si="1"/>
        <v>19</v>
      </c>
      <c r="H7" s="150">
        <v>16.5</v>
      </c>
      <c r="I7" s="27">
        <v>16.28</v>
      </c>
      <c r="J7" s="25">
        <v>17</v>
      </c>
    </row>
    <row r="8" spans="1:10" ht="17" x14ac:dyDescent="0.2">
      <c r="A8" s="60" t="s">
        <v>797</v>
      </c>
      <c r="B8" s="18" t="s">
        <v>89</v>
      </c>
      <c r="C8" s="19">
        <v>18.5</v>
      </c>
      <c r="D8" s="20">
        <v>0.15</v>
      </c>
      <c r="E8" s="19">
        <f t="shared" si="0"/>
        <v>21.274999999999999</v>
      </c>
      <c r="F8" s="21">
        <v>0</v>
      </c>
      <c r="G8" s="19">
        <f t="shared" si="1"/>
        <v>22</v>
      </c>
      <c r="H8" s="150">
        <v>18.5</v>
      </c>
      <c r="I8" s="27">
        <v>17.59</v>
      </c>
      <c r="J8" s="25">
        <v>20</v>
      </c>
    </row>
    <row r="9" spans="1:10" ht="17" x14ac:dyDescent="0.2">
      <c r="A9" s="60" t="s">
        <v>798</v>
      </c>
      <c r="B9" s="18" t="s">
        <v>345</v>
      </c>
      <c r="C9" s="19">
        <v>20</v>
      </c>
      <c r="D9" s="20">
        <v>0.15</v>
      </c>
      <c r="E9" s="19">
        <f>C9 * (1 +D9)</f>
        <v>23</v>
      </c>
      <c r="F9" s="21">
        <v>0</v>
      </c>
      <c r="G9" s="19">
        <f>ROUNDUP(E9,F9)</f>
        <v>23</v>
      </c>
      <c r="H9" s="150">
        <v>20</v>
      </c>
      <c r="I9" s="27"/>
      <c r="J9" s="28"/>
    </row>
    <row r="10" spans="1:10" ht="17" x14ac:dyDescent="0.2">
      <c r="A10" s="60" t="s">
        <v>799</v>
      </c>
      <c r="B10" s="18" t="s">
        <v>346</v>
      </c>
      <c r="C10" s="19">
        <v>20</v>
      </c>
      <c r="D10" s="20">
        <v>0.15</v>
      </c>
      <c r="E10" s="19">
        <f>C10 * (1 +D10)</f>
        <v>23</v>
      </c>
      <c r="F10" s="21">
        <v>0</v>
      </c>
      <c r="G10" s="19">
        <f>ROUNDUP(E10,F10)</f>
        <v>23</v>
      </c>
      <c r="H10" s="150">
        <v>20</v>
      </c>
      <c r="I10" s="27"/>
      <c r="J10" s="28"/>
    </row>
    <row r="11" spans="1:10" ht="17" x14ac:dyDescent="0.2">
      <c r="A11" s="60" t="s">
        <v>800</v>
      </c>
      <c r="B11" s="18" t="s">
        <v>386</v>
      </c>
      <c r="C11" s="19">
        <v>12.75</v>
      </c>
      <c r="D11" s="20">
        <v>0.15</v>
      </c>
      <c r="E11" s="19">
        <f t="shared" si="0"/>
        <v>14.6625</v>
      </c>
      <c r="F11" s="21">
        <v>0</v>
      </c>
      <c r="G11" s="19">
        <f t="shared" si="1"/>
        <v>15</v>
      </c>
      <c r="H11" s="150">
        <v>14</v>
      </c>
      <c r="I11" s="27">
        <v>10.24</v>
      </c>
      <c r="J11" s="28" t="s">
        <v>226</v>
      </c>
    </row>
    <row r="12" spans="1:10" ht="17" x14ac:dyDescent="0.2">
      <c r="A12" s="60" t="s">
        <v>801</v>
      </c>
      <c r="B12" s="18" t="s">
        <v>81</v>
      </c>
      <c r="C12" s="19">
        <v>3</v>
      </c>
      <c r="D12" s="20">
        <v>0.15</v>
      </c>
      <c r="E12" s="19">
        <f t="shared" ref="E12:E22" si="2">C12 * (1 +D12)</f>
        <v>3.4499999999999997</v>
      </c>
      <c r="F12" s="21">
        <v>0</v>
      </c>
      <c r="G12" s="19">
        <f t="shared" ref="G12:G22" si="3">ROUNDUP(E12,F12)</f>
        <v>4</v>
      </c>
      <c r="H12" s="150">
        <v>4</v>
      </c>
      <c r="I12" s="27"/>
      <c r="J12" s="28"/>
    </row>
    <row r="13" spans="1:10" ht="17" x14ac:dyDescent="0.2">
      <c r="A13" s="60" t="s">
        <v>802</v>
      </c>
      <c r="B13" s="18" t="s">
        <v>387</v>
      </c>
      <c r="C13" s="19">
        <v>6.75</v>
      </c>
      <c r="D13" s="20">
        <v>0.15</v>
      </c>
      <c r="E13" s="19">
        <f t="shared" si="2"/>
        <v>7.7624999999999993</v>
      </c>
      <c r="F13" s="21">
        <v>0</v>
      </c>
      <c r="G13" s="19">
        <f t="shared" si="3"/>
        <v>8</v>
      </c>
      <c r="H13" s="150">
        <v>8</v>
      </c>
      <c r="I13" s="27"/>
      <c r="J13" s="28"/>
    </row>
    <row r="14" spans="1:10" ht="34" x14ac:dyDescent="0.2">
      <c r="A14" s="60" t="s">
        <v>803</v>
      </c>
      <c r="B14" s="18" t="s">
        <v>1204</v>
      </c>
      <c r="C14" s="19">
        <v>10</v>
      </c>
      <c r="D14" s="20">
        <v>0.15</v>
      </c>
      <c r="E14" s="19">
        <f t="shared" si="2"/>
        <v>11.5</v>
      </c>
      <c r="F14" s="21">
        <v>0</v>
      </c>
      <c r="G14" s="19">
        <f t="shared" si="3"/>
        <v>12</v>
      </c>
      <c r="H14" s="156" t="s">
        <v>1230</v>
      </c>
      <c r="I14" s="27"/>
      <c r="J14" s="28"/>
    </row>
    <row r="15" spans="1:10" ht="34" x14ac:dyDescent="0.2">
      <c r="A15" s="60" t="s">
        <v>804</v>
      </c>
      <c r="B15" s="18" t="s">
        <v>77</v>
      </c>
      <c r="C15" s="19">
        <v>6.75</v>
      </c>
      <c r="D15" s="20">
        <v>0.15</v>
      </c>
      <c r="E15" s="19">
        <f t="shared" si="2"/>
        <v>7.7624999999999993</v>
      </c>
      <c r="F15" s="21">
        <v>0</v>
      </c>
      <c r="G15" s="19">
        <f t="shared" si="3"/>
        <v>8</v>
      </c>
      <c r="H15" s="156" t="s">
        <v>1230</v>
      </c>
      <c r="I15" s="27">
        <v>9.19</v>
      </c>
      <c r="J15" s="28"/>
    </row>
    <row r="16" spans="1:10" ht="34" x14ac:dyDescent="0.2">
      <c r="A16" s="60" t="s">
        <v>805</v>
      </c>
      <c r="B16" s="18" t="s">
        <v>78</v>
      </c>
      <c r="C16" s="19">
        <v>9.75</v>
      </c>
      <c r="D16" s="20">
        <v>0.15</v>
      </c>
      <c r="E16" s="19">
        <f t="shared" si="2"/>
        <v>11.212499999999999</v>
      </c>
      <c r="F16" s="21">
        <v>0</v>
      </c>
      <c r="G16" s="19">
        <f t="shared" si="3"/>
        <v>12</v>
      </c>
      <c r="H16" s="156" t="s">
        <v>1230</v>
      </c>
      <c r="I16" s="27">
        <v>9.19</v>
      </c>
      <c r="J16" s="28"/>
    </row>
    <row r="17" spans="1:10" ht="34" x14ac:dyDescent="0.2">
      <c r="A17" s="60" t="s">
        <v>806</v>
      </c>
      <c r="B17" s="18" t="s">
        <v>388</v>
      </c>
      <c r="C17" s="19">
        <v>25</v>
      </c>
      <c r="D17" s="20">
        <v>0.15</v>
      </c>
      <c r="E17" s="19">
        <f t="shared" si="2"/>
        <v>28.749999999999996</v>
      </c>
      <c r="F17" s="21">
        <v>0</v>
      </c>
      <c r="G17" s="19">
        <f t="shared" si="3"/>
        <v>29</v>
      </c>
      <c r="H17" s="156" t="s">
        <v>1230</v>
      </c>
      <c r="I17" s="27"/>
      <c r="J17" s="28"/>
    </row>
    <row r="18" spans="1:10" ht="34" x14ac:dyDescent="0.2">
      <c r="A18" s="60" t="s">
        <v>807</v>
      </c>
      <c r="B18" s="18" t="s">
        <v>82</v>
      </c>
      <c r="C18" s="19">
        <v>22.5</v>
      </c>
      <c r="D18" s="20">
        <v>0.15</v>
      </c>
      <c r="E18" s="19">
        <f t="shared" si="2"/>
        <v>25.874999999999996</v>
      </c>
      <c r="F18" s="21">
        <v>0</v>
      </c>
      <c r="G18" s="19">
        <f t="shared" si="3"/>
        <v>26</v>
      </c>
      <c r="H18" s="156" t="s">
        <v>1230</v>
      </c>
      <c r="I18" s="27"/>
      <c r="J18" s="28"/>
    </row>
    <row r="19" spans="1:10" ht="34" x14ac:dyDescent="0.2">
      <c r="A19" s="60" t="s">
        <v>808</v>
      </c>
      <c r="B19" s="18" t="s">
        <v>83</v>
      </c>
      <c r="C19" s="19">
        <v>22.5</v>
      </c>
      <c r="D19" s="20">
        <v>0.15</v>
      </c>
      <c r="E19" s="19">
        <f t="shared" si="2"/>
        <v>25.874999999999996</v>
      </c>
      <c r="F19" s="21">
        <v>0</v>
      </c>
      <c r="G19" s="19">
        <f t="shared" si="3"/>
        <v>26</v>
      </c>
      <c r="H19" s="156" t="s">
        <v>1230</v>
      </c>
      <c r="I19" s="27"/>
      <c r="J19" s="28"/>
    </row>
    <row r="20" spans="1:10" ht="34" x14ac:dyDescent="0.2">
      <c r="A20" s="60" t="s">
        <v>809</v>
      </c>
      <c r="B20" s="18" t="s">
        <v>297</v>
      </c>
      <c r="C20" s="19">
        <v>25</v>
      </c>
      <c r="D20" s="20">
        <v>0.15</v>
      </c>
      <c r="E20" s="19">
        <f t="shared" si="2"/>
        <v>28.749999999999996</v>
      </c>
      <c r="F20" s="21">
        <v>0</v>
      </c>
      <c r="G20" s="19">
        <f t="shared" si="3"/>
        <v>29</v>
      </c>
      <c r="H20" s="156" t="s">
        <v>1230</v>
      </c>
      <c r="I20" s="27"/>
      <c r="J20" s="28"/>
    </row>
    <row r="21" spans="1:10" ht="34" x14ac:dyDescent="0.2">
      <c r="A21" s="60" t="s">
        <v>810</v>
      </c>
      <c r="B21" s="18" t="s">
        <v>298</v>
      </c>
      <c r="C21" s="19">
        <v>30</v>
      </c>
      <c r="D21" s="20">
        <v>0.15</v>
      </c>
      <c r="E21" s="19">
        <f t="shared" si="2"/>
        <v>34.5</v>
      </c>
      <c r="F21" s="21">
        <v>0</v>
      </c>
      <c r="G21" s="19">
        <f t="shared" si="3"/>
        <v>35</v>
      </c>
      <c r="H21" s="156" t="s">
        <v>1230</v>
      </c>
      <c r="I21" s="27"/>
      <c r="J21" s="28"/>
    </row>
    <row r="22" spans="1:10" ht="34" x14ac:dyDescent="0.2">
      <c r="A22" s="60" t="s">
        <v>811</v>
      </c>
      <c r="B22" s="18" t="s">
        <v>296</v>
      </c>
      <c r="C22" s="19">
        <v>0.5</v>
      </c>
      <c r="D22" s="20">
        <v>0.15</v>
      </c>
      <c r="E22" s="19">
        <f t="shared" si="2"/>
        <v>0.57499999999999996</v>
      </c>
      <c r="F22" s="21">
        <v>0</v>
      </c>
      <c r="G22" s="19">
        <f t="shared" si="3"/>
        <v>1</v>
      </c>
      <c r="H22" s="156" t="s">
        <v>1230</v>
      </c>
      <c r="I22" s="27"/>
      <c r="J22" s="28"/>
    </row>
    <row r="23" spans="1:10" ht="34" x14ac:dyDescent="0.2">
      <c r="A23" s="60" t="s">
        <v>812</v>
      </c>
      <c r="B23" s="18" t="s">
        <v>567</v>
      </c>
      <c r="C23" s="19">
        <v>4.5</v>
      </c>
      <c r="D23" s="20">
        <v>0.15</v>
      </c>
      <c r="E23" s="19">
        <f t="shared" si="0"/>
        <v>5.1749999999999998</v>
      </c>
      <c r="F23" s="21">
        <v>0</v>
      </c>
      <c r="G23" s="19">
        <f t="shared" si="1"/>
        <v>6</v>
      </c>
      <c r="H23" s="156" t="s">
        <v>1230</v>
      </c>
      <c r="I23" s="27"/>
      <c r="J23" s="28"/>
    </row>
    <row r="24" spans="1:10" ht="34" x14ac:dyDescent="0.2">
      <c r="A24" s="60"/>
      <c r="B24" s="18" t="s">
        <v>569</v>
      </c>
      <c r="C24" s="19">
        <v>1.5</v>
      </c>
      <c r="D24" s="20">
        <v>0.15</v>
      </c>
      <c r="E24" s="19">
        <f t="shared" si="0"/>
        <v>1.7249999999999999</v>
      </c>
      <c r="F24" s="21">
        <v>0</v>
      </c>
      <c r="G24" s="19">
        <f t="shared" si="1"/>
        <v>2</v>
      </c>
      <c r="H24" s="156" t="s">
        <v>1230</v>
      </c>
      <c r="I24" s="27"/>
      <c r="J24" s="28"/>
    </row>
    <row r="25" spans="1:10" ht="34" x14ac:dyDescent="0.2">
      <c r="A25" s="60" t="s">
        <v>813</v>
      </c>
      <c r="B25" s="18" t="s">
        <v>79</v>
      </c>
      <c r="C25" s="19">
        <v>1.5</v>
      </c>
      <c r="D25" s="20">
        <v>0.15</v>
      </c>
      <c r="E25" s="19">
        <f t="shared" si="0"/>
        <v>1.7249999999999999</v>
      </c>
      <c r="F25" s="21">
        <v>0</v>
      </c>
      <c r="G25" s="19">
        <f t="shared" si="1"/>
        <v>2</v>
      </c>
      <c r="H25" s="156" t="s">
        <v>1230</v>
      </c>
      <c r="I25" s="27"/>
      <c r="J25" s="28"/>
    </row>
    <row r="26" spans="1:10" ht="34" x14ac:dyDescent="0.2">
      <c r="A26" s="60"/>
      <c r="B26" s="18" t="s">
        <v>568</v>
      </c>
      <c r="C26" s="19">
        <v>1</v>
      </c>
      <c r="D26" s="20">
        <v>0.15</v>
      </c>
      <c r="E26" s="19">
        <f t="shared" si="0"/>
        <v>1.1499999999999999</v>
      </c>
      <c r="F26" s="21">
        <v>0</v>
      </c>
      <c r="G26" s="19">
        <f t="shared" si="1"/>
        <v>2</v>
      </c>
      <c r="H26" s="156" t="s">
        <v>1230</v>
      </c>
      <c r="I26" s="27"/>
      <c r="J26" s="28"/>
    </row>
    <row r="27" spans="1:10" ht="34" x14ac:dyDescent="0.2">
      <c r="A27" s="60" t="s">
        <v>814</v>
      </c>
      <c r="B27" s="18" t="s">
        <v>80</v>
      </c>
      <c r="C27" s="19">
        <v>0.75</v>
      </c>
      <c r="D27" s="20">
        <v>0.15</v>
      </c>
      <c r="E27" s="19">
        <f t="shared" si="0"/>
        <v>0.86249999999999993</v>
      </c>
      <c r="F27" s="21">
        <v>0</v>
      </c>
      <c r="G27" s="19">
        <f t="shared" si="1"/>
        <v>1</v>
      </c>
      <c r="H27" s="156" t="s">
        <v>1230</v>
      </c>
      <c r="I27" s="27">
        <v>0.79</v>
      </c>
      <c r="J27" s="28" t="s">
        <v>227</v>
      </c>
    </row>
    <row r="28" spans="1:10" ht="34" x14ac:dyDescent="0.2">
      <c r="A28" s="60" t="s">
        <v>815</v>
      </c>
      <c r="B28" s="18" t="s">
        <v>295</v>
      </c>
      <c r="C28" s="19">
        <v>6</v>
      </c>
      <c r="D28" s="20">
        <v>0.15</v>
      </c>
      <c r="E28" s="19">
        <f>C28 * (1 +D28)</f>
        <v>6.8999999999999995</v>
      </c>
      <c r="F28" s="21">
        <v>0</v>
      </c>
      <c r="G28" s="19">
        <f>ROUNDUP(E28,F28)</f>
        <v>7</v>
      </c>
      <c r="H28" s="156" t="s">
        <v>1230</v>
      </c>
      <c r="I28" s="27"/>
      <c r="J28" s="28"/>
    </row>
    <row r="29" spans="1:10" ht="34" x14ac:dyDescent="0.2">
      <c r="A29" s="60" t="s">
        <v>816</v>
      </c>
      <c r="B29" s="18" t="s">
        <v>84</v>
      </c>
      <c r="C29" s="19">
        <v>8</v>
      </c>
      <c r="D29" s="20">
        <v>0.15</v>
      </c>
      <c r="E29" s="19">
        <f t="shared" si="0"/>
        <v>9.1999999999999993</v>
      </c>
      <c r="F29" s="21">
        <v>0</v>
      </c>
      <c r="G29" s="19">
        <f t="shared" si="1"/>
        <v>10</v>
      </c>
      <c r="H29" s="156" t="s">
        <v>1230</v>
      </c>
      <c r="I29" s="27"/>
      <c r="J29" s="28"/>
    </row>
    <row r="30" spans="1:10" ht="34" x14ac:dyDescent="0.2">
      <c r="A30" s="60" t="s">
        <v>817</v>
      </c>
      <c r="B30" s="18" t="s">
        <v>85</v>
      </c>
      <c r="C30" s="19">
        <v>10</v>
      </c>
      <c r="D30" s="20">
        <v>0.15</v>
      </c>
      <c r="E30" s="19">
        <f t="shared" si="0"/>
        <v>11.5</v>
      </c>
      <c r="F30" s="21">
        <v>0</v>
      </c>
      <c r="G30" s="19">
        <f t="shared" si="1"/>
        <v>12</v>
      </c>
      <c r="H30" s="156" t="s">
        <v>1230</v>
      </c>
      <c r="I30" s="27"/>
      <c r="J30" s="28"/>
    </row>
    <row r="31" spans="1:10" x14ac:dyDescent="0.2">
      <c r="A31" s="177" t="s">
        <v>294</v>
      </c>
      <c r="B31" s="178"/>
      <c r="C31" s="178"/>
      <c r="D31" s="178"/>
      <c r="E31" s="178"/>
      <c r="F31" s="178"/>
      <c r="G31" s="178"/>
      <c r="H31" s="178"/>
      <c r="I31" s="178"/>
      <c r="J31" s="179"/>
    </row>
  </sheetData>
  <mergeCells count="1">
    <mergeCell ref="A31:J31"/>
  </mergeCells>
  <phoneticPr fontId="6" type="noConversion"/>
  <printOptions gridLines="1"/>
  <pageMargins left="0.7" right="0.7" top="0.75" bottom="0.75" header="0.3" footer="0.3"/>
  <pageSetup scale="56" orientation="portrait" horizontalDpi="0" verticalDpi="0"/>
  <headerFooter>
    <oddHeader>&amp;C&amp;"Calibri,Regular"&amp;K000000LINENS&amp;R&amp;"Helvetica,Regular"&amp;K000000&amp;P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10D6E-6325-254F-9890-1C7E28C08C68}">
  <sheetPr codeName="Sheet4"/>
  <dimension ref="A1:L25"/>
  <sheetViews>
    <sheetView view="pageBreakPreview" zoomScale="130" zoomScaleNormal="110" zoomScaleSheetLayoutView="130" workbookViewId="0">
      <pane ySplit="1" topLeftCell="A15" activePane="bottomLeft" state="frozen"/>
      <selection activeCell="K17" sqref="K17"/>
      <selection pane="bottomLeft" activeCell="H19" sqref="H19:H22"/>
    </sheetView>
  </sheetViews>
  <sheetFormatPr baseColWidth="10" defaultRowHeight="44" customHeight="1" x14ac:dyDescent="0.2"/>
  <cols>
    <col min="1" max="1" width="10.83203125" style="21"/>
    <col min="2" max="2" width="25.5" style="17" customWidth="1"/>
    <col min="3" max="3" width="0" style="3" hidden="1" customWidth="1"/>
    <col min="4" max="4" width="0" style="2" hidden="1" customWidth="1"/>
    <col min="5" max="5" width="0" style="3" hidden="1" customWidth="1"/>
    <col min="6" max="6" width="0" style="1" hidden="1" customWidth="1"/>
    <col min="7" max="7" width="0" style="5" hidden="1" customWidth="1"/>
    <col min="8" max="8" width="10.83203125" style="37"/>
    <col min="9" max="10" width="16.33203125" style="11" hidden="1" customWidth="1"/>
    <col min="11" max="11" width="13.33203125" style="10" hidden="1" customWidth="1"/>
    <col min="12" max="12" width="14.83203125" style="9" hidden="1" customWidth="1"/>
    <col min="13" max="16384" width="10.83203125" style="1"/>
  </cols>
  <sheetData>
    <row r="1" spans="1:12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104" t="s">
        <v>207</v>
      </c>
      <c r="J1" s="104"/>
      <c r="K1" s="102" t="s">
        <v>218</v>
      </c>
      <c r="L1" s="101" t="s">
        <v>223</v>
      </c>
    </row>
    <row r="2" spans="1:12" ht="19" x14ac:dyDescent="0.2">
      <c r="A2" s="180" t="s">
        <v>381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  <c r="L2" s="25"/>
    </row>
    <row r="3" spans="1:12" ht="17" x14ac:dyDescent="0.2">
      <c r="A3" s="21" t="s">
        <v>700</v>
      </c>
      <c r="B3" s="26" t="s">
        <v>318</v>
      </c>
      <c r="C3" s="19">
        <v>0.7</v>
      </c>
      <c r="D3" s="20">
        <v>0.15</v>
      </c>
      <c r="E3" s="19">
        <f>C3 * (1 +D3)</f>
        <v>0.80499999999999994</v>
      </c>
      <c r="F3" s="21">
        <v>0</v>
      </c>
      <c r="G3" s="19">
        <f>ROUNDUP(E3,F3)</f>
        <v>1</v>
      </c>
      <c r="H3" s="29">
        <v>0.85</v>
      </c>
      <c r="I3" s="36">
        <v>0.9</v>
      </c>
      <c r="J3" s="28" t="s">
        <v>208</v>
      </c>
      <c r="K3" s="27"/>
      <c r="L3" s="28"/>
    </row>
    <row r="4" spans="1:12" ht="17" x14ac:dyDescent="0.2">
      <c r="A4" s="21" t="s">
        <v>704</v>
      </c>
      <c r="B4" s="26" t="s">
        <v>319</v>
      </c>
      <c r="C4" s="19">
        <v>0.7</v>
      </c>
      <c r="D4" s="20">
        <v>0.15</v>
      </c>
      <c r="E4" s="19">
        <f t="shared" ref="E4:E22" si="0">C4 * (1 +D4)</f>
        <v>0.80499999999999994</v>
      </c>
      <c r="F4" s="21">
        <v>0</v>
      </c>
      <c r="G4" s="19">
        <f t="shared" ref="G4:G22" si="1">ROUNDUP(E4,F4)</f>
        <v>1</v>
      </c>
      <c r="H4" s="29">
        <v>0.85</v>
      </c>
      <c r="I4" s="36">
        <v>0.9</v>
      </c>
      <c r="J4" s="28" t="s">
        <v>208</v>
      </c>
      <c r="K4" s="27"/>
      <c r="L4" s="28"/>
    </row>
    <row r="5" spans="1:12" ht="17" x14ac:dyDescent="0.2">
      <c r="A5" s="21" t="s">
        <v>705</v>
      </c>
      <c r="B5" s="26" t="s">
        <v>53</v>
      </c>
      <c r="C5" s="19">
        <v>0.7</v>
      </c>
      <c r="D5" s="20">
        <v>0.15</v>
      </c>
      <c r="E5" s="19">
        <f t="shared" si="0"/>
        <v>0.80499999999999994</v>
      </c>
      <c r="F5" s="21">
        <v>0</v>
      </c>
      <c r="G5" s="19">
        <f t="shared" si="1"/>
        <v>1</v>
      </c>
      <c r="H5" s="29">
        <v>0.85</v>
      </c>
      <c r="I5" s="36"/>
      <c r="J5" s="36"/>
      <c r="K5" s="27"/>
      <c r="L5" s="28"/>
    </row>
    <row r="6" spans="1:12" ht="17" x14ac:dyDescent="0.2">
      <c r="A6" s="21" t="s">
        <v>706</v>
      </c>
      <c r="B6" s="26" t="s">
        <v>307</v>
      </c>
      <c r="C6" s="19">
        <v>0.7</v>
      </c>
      <c r="D6" s="20">
        <v>0.15</v>
      </c>
      <c r="E6" s="19">
        <f t="shared" si="0"/>
        <v>0.80499999999999994</v>
      </c>
      <c r="F6" s="21">
        <v>0</v>
      </c>
      <c r="G6" s="19">
        <f t="shared" si="1"/>
        <v>1</v>
      </c>
      <c r="H6" s="29">
        <v>0.85</v>
      </c>
      <c r="I6" s="36"/>
      <c r="J6" s="36"/>
      <c r="K6" s="27"/>
      <c r="L6" s="28"/>
    </row>
    <row r="7" spans="1:12" ht="34" x14ac:dyDescent="0.2">
      <c r="A7" s="21" t="s">
        <v>707</v>
      </c>
      <c r="B7" s="26" t="s">
        <v>304</v>
      </c>
      <c r="C7" s="19">
        <v>2.7</v>
      </c>
      <c r="D7" s="20">
        <v>0.15</v>
      </c>
      <c r="E7" s="19">
        <f t="shared" si="0"/>
        <v>3.105</v>
      </c>
      <c r="F7" s="21">
        <v>0</v>
      </c>
      <c r="G7" s="19">
        <f t="shared" si="1"/>
        <v>4</v>
      </c>
      <c r="H7" s="156" t="s">
        <v>1230</v>
      </c>
      <c r="I7" s="36"/>
      <c r="J7" s="36"/>
      <c r="K7" s="27"/>
      <c r="L7" s="28"/>
    </row>
    <row r="8" spans="1:12" ht="61" customHeight="1" x14ac:dyDescent="0.2">
      <c r="A8" s="183" t="s">
        <v>54</v>
      </c>
      <c r="B8" s="184"/>
      <c r="C8" s="184"/>
      <c r="D8" s="184"/>
      <c r="E8" s="184"/>
      <c r="F8" s="184"/>
      <c r="G8" s="184"/>
      <c r="H8" s="184"/>
      <c r="I8" s="184"/>
      <c r="J8" s="184"/>
      <c r="K8" s="185"/>
      <c r="L8" s="28"/>
    </row>
    <row r="9" spans="1:12" ht="34" x14ac:dyDescent="0.2">
      <c r="A9" s="21" t="s">
        <v>708</v>
      </c>
      <c r="B9" s="26" t="s">
        <v>317</v>
      </c>
      <c r="C9" s="19">
        <v>0.65</v>
      </c>
      <c r="D9" s="20">
        <v>0.15</v>
      </c>
      <c r="E9" s="19">
        <f>C9 * (1 +D9)</f>
        <v>0.74749999999999994</v>
      </c>
      <c r="F9" s="21">
        <v>0</v>
      </c>
      <c r="G9" s="19">
        <f>ROUNDUP(E9,F9)</f>
        <v>1</v>
      </c>
      <c r="H9" s="156" t="s">
        <v>1230</v>
      </c>
      <c r="I9" s="36"/>
      <c r="J9" s="36"/>
      <c r="K9" s="27"/>
      <c r="L9" s="28"/>
    </row>
    <row r="10" spans="1:12" ht="34" x14ac:dyDescent="0.2">
      <c r="A10" s="21" t="s">
        <v>709</v>
      </c>
      <c r="B10" s="26" t="s">
        <v>320</v>
      </c>
      <c r="C10" s="19">
        <v>0.65</v>
      </c>
      <c r="D10" s="20">
        <v>0.15</v>
      </c>
      <c r="E10" s="19">
        <f>C10 * (1 +D10)</f>
        <v>0.74749999999999994</v>
      </c>
      <c r="F10" s="21">
        <v>0</v>
      </c>
      <c r="G10" s="19">
        <f>ROUNDUP(E10,F10)</f>
        <v>1</v>
      </c>
      <c r="H10" s="156" t="s">
        <v>1230</v>
      </c>
      <c r="I10" s="36"/>
      <c r="J10" s="36"/>
      <c r="K10" s="27">
        <v>0.59</v>
      </c>
      <c r="L10" s="28"/>
    </row>
    <row r="11" spans="1:12" ht="34" x14ac:dyDescent="0.2">
      <c r="A11" s="21" t="s">
        <v>710</v>
      </c>
      <c r="B11" s="26" t="s">
        <v>303</v>
      </c>
      <c r="C11" s="19">
        <v>0.65</v>
      </c>
      <c r="D11" s="20">
        <v>0.15</v>
      </c>
      <c r="E11" s="19">
        <f t="shared" si="0"/>
        <v>0.74749999999999994</v>
      </c>
      <c r="F11" s="21">
        <v>0</v>
      </c>
      <c r="G11" s="19">
        <f t="shared" si="1"/>
        <v>1</v>
      </c>
      <c r="H11" s="156" t="s">
        <v>1230</v>
      </c>
      <c r="I11" s="36"/>
      <c r="J11" s="36"/>
      <c r="K11" s="27">
        <v>0.59</v>
      </c>
      <c r="L11" s="28"/>
    </row>
    <row r="12" spans="1:12" ht="34" x14ac:dyDescent="0.2">
      <c r="A12" s="21" t="s">
        <v>711</v>
      </c>
      <c r="B12" s="26" t="s">
        <v>305</v>
      </c>
      <c r="C12" s="19">
        <v>0.65</v>
      </c>
      <c r="D12" s="20">
        <v>0.15</v>
      </c>
      <c r="E12" s="19">
        <f t="shared" si="0"/>
        <v>0.74749999999999994</v>
      </c>
      <c r="F12" s="21">
        <v>0</v>
      </c>
      <c r="G12" s="19">
        <f t="shared" si="1"/>
        <v>1</v>
      </c>
      <c r="H12" s="156" t="s">
        <v>1230</v>
      </c>
      <c r="I12" s="36"/>
      <c r="J12" s="36"/>
      <c r="K12" s="27">
        <v>0.82</v>
      </c>
      <c r="L12" s="28" t="s">
        <v>228</v>
      </c>
    </row>
    <row r="13" spans="1:12" ht="34" x14ac:dyDescent="0.2">
      <c r="A13" s="21" t="s">
        <v>712</v>
      </c>
      <c r="B13" s="26" t="s">
        <v>306</v>
      </c>
      <c r="C13" s="19">
        <v>0.65</v>
      </c>
      <c r="D13" s="20">
        <v>0.15</v>
      </c>
      <c r="E13" s="19">
        <f t="shared" si="0"/>
        <v>0.74749999999999994</v>
      </c>
      <c r="F13" s="21">
        <v>0</v>
      </c>
      <c r="G13" s="19">
        <f t="shared" si="1"/>
        <v>1</v>
      </c>
      <c r="H13" s="156" t="s">
        <v>1230</v>
      </c>
      <c r="I13" s="36"/>
      <c r="J13" s="36"/>
      <c r="K13" s="27">
        <v>0.82</v>
      </c>
      <c r="L13" s="28" t="s">
        <v>229</v>
      </c>
    </row>
    <row r="14" spans="1:12" ht="34" x14ac:dyDescent="0.2">
      <c r="A14" s="21" t="s">
        <v>713</v>
      </c>
      <c r="B14" s="26" t="s">
        <v>53</v>
      </c>
      <c r="C14" s="19">
        <v>0.65</v>
      </c>
      <c r="D14" s="20">
        <v>0.15</v>
      </c>
      <c r="E14" s="19">
        <f t="shared" si="0"/>
        <v>0.74749999999999994</v>
      </c>
      <c r="F14" s="21">
        <v>0</v>
      </c>
      <c r="G14" s="19">
        <f t="shared" si="1"/>
        <v>1</v>
      </c>
      <c r="H14" s="156" t="s">
        <v>1230</v>
      </c>
      <c r="I14" s="36"/>
      <c r="J14" s="36"/>
      <c r="K14" s="27">
        <v>0.82</v>
      </c>
      <c r="L14" s="28"/>
    </row>
    <row r="15" spans="1:12" ht="34" x14ac:dyDescent="0.2">
      <c r="A15" s="21" t="s">
        <v>714</v>
      </c>
      <c r="B15" s="26" t="s">
        <v>307</v>
      </c>
      <c r="C15" s="19">
        <v>0.65</v>
      </c>
      <c r="D15" s="20">
        <v>0.15</v>
      </c>
      <c r="E15" s="19">
        <f t="shared" si="0"/>
        <v>0.74749999999999994</v>
      </c>
      <c r="F15" s="21">
        <v>0</v>
      </c>
      <c r="G15" s="19">
        <f t="shared" si="1"/>
        <v>1</v>
      </c>
      <c r="H15" s="156" t="s">
        <v>1230</v>
      </c>
      <c r="I15" s="36"/>
      <c r="J15" s="36"/>
      <c r="K15" s="27">
        <v>0.82</v>
      </c>
      <c r="L15" s="28"/>
    </row>
    <row r="16" spans="1:12" ht="34" x14ac:dyDescent="0.2">
      <c r="A16" s="21" t="s">
        <v>715</v>
      </c>
      <c r="B16" s="26" t="s">
        <v>304</v>
      </c>
      <c r="C16" s="19">
        <v>2.5</v>
      </c>
      <c r="D16" s="20">
        <v>0.15</v>
      </c>
      <c r="E16" s="19">
        <f t="shared" si="0"/>
        <v>2.875</v>
      </c>
      <c r="F16" s="21">
        <v>0</v>
      </c>
      <c r="G16" s="19">
        <f t="shared" si="1"/>
        <v>3</v>
      </c>
      <c r="H16" s="156" t="s">
        <v>1230</v>
      </c>
      <c r="I16" s="36"/>
      <c r="J16" s="36"/>
      <c r="K16" s="27"/>
      <c r="L16" s="28"/>
    </row>
    <row r="17" spans="1:12" ht="34" x14ac:dyDescent="0.2">
      <c r="A17" s="21" t="s">
        <v>716</v>
      </c>
      <c r="B17" s="26" t="s">
        <v>308</v>
      </c>
      <c r="C17" s="19">
        <v>5</v>
      </c>
      <c r="D17" s="20">
        <v>0.15</v>
      </c>
      <c r="E17" s="19">
        <f t="shared" si="0"/>
        <v>5.75</v>
      </c>
      <c r="F17" s="21">
        <v>0</v>
      </c>
      <c r="G17" s="19">
        <f t="shared" si="1"/>
        <v>6</v>
      </c>
      <c r="H17" s="156" t="s">
        <v>1230</v>
      </c>
      <c r="I17" s="36"/>
      <c r="J17" s="36"/>
      <c r="K17" s="27"/>
      <c r="L17" s="28"/>
    </row>
    <row r="18" spans="1:12" ht="19" x14ac:dyDescent="0.2">
      <c r="A18" s="183" t="s">
        <v>55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5"/>
      <c r="L18" s="28"/>
    </row>
    <row r="19" spans="1:12" ht="34" x14ac:dyDescent="0.2">
      <c r="A19" s="21" t="s">
        <v>717</v>
      </c>
      <c r="B19" s="26" t="s">
        <v>317</v>
      </c>
      <c r="C19" s="19">
        <v>0.55000000000000004</v>
      </c>
      <c r="D19" s="20">
        <v>0.15</v>
      </c>
      <c r="E19" s="19">
        <f>C19 * (1 +D19)</f>
        <v>0.63249999999999995</v>
      </c>
      <c r="F19" s="21">
        <v>0</v>
      </c>
      <c r="G19" s="19">
        <f>ROUNDUP(E19,F19)</f>
        <v>1</v>
      </c>
      <c r="H19" s="156" t="s">
        <v>1230</v>
      </c>
      <c r="I19" s="36"/>
      <c r="J19" s="36"/>
      <c r="K19" s="27"/>
      <c r="L19" s="28"/>
    </row>
    <row r="20" spans="1:12" ht="34" x14ac:dyDescent="0.2">
      <c r="A20" s="21" t="s">
        <v>718</v>
      </c>
      <c r="B20" s="26" t="s">
        <v>321</v>
      </c>
      <c r="C20" s="19">
        <v>0.55000000000000004</v>
      </c>
      <c r="D20" s="20">
        <v>0.15</v>
      </c>
      <c r="E20" s="19">
        <f>C20 * (1 +D20)</f>
        <v>0.63249999999999995</v>
      </c>
      <c r="F20" s="21">
        <v>0</v>
      </c>
      <c r="G20" s="19">
        <f>ROUNDUP(E20,F20)</f>
        <v>1</v>
      </c>
      <c r="H20" s="156" t="s">
        <v>1230</v>
      </c>
      <c r="I20" s="36"/>
      <c r="J20" s="36"/>
      <c r="K20" s="27"/>
      <c r="L20" s="28"/>
    </row>
    <row r="21" spans="1:12" ht="34" x14ac:dyDescent="0.2">
      <c r="A21" s="21" t="s">
        <v>719</v>
      </c>
      <c r="B21" s="26" t="s">
        <v>303</v>
      </c>
      <c r="C21" s="19">
        <v>0.55000000000000004</v>
      </c>
      <c r="D21" s="20">
        <v>0.15</v>
      </c>
      <c r="E21" s="19">
        <f t="shared" si="0"/>
        <v>0.63249999999999995</v>
      </c>
      <c r="F21" s="21">
        <v>0</v>
      </c>
      <c r="G21" s="19">
        <f t="shared" si="1"/>
        <v>1</v>
      </c>
      <c r="H21" s="156" t="s">
        <v>1230</v>
      </c>
      <c r="I21" s="36"/>
      <c r="J21" s="36"/>
      <c r="K21" s="27"/>
      <c r="L21" s="28"/>
    </row>
    <row r="22" spans="1:12" ht="34" x14ac:dyDescent="0.2">
      <c r="A22" s="21" t="s">
        <v>720</v>
      </c>
      <c r="B22" s="26" t="s">
        <v>53</v>
      </c>
      <c r="C22" s="19">
        <v>0.55000000000000004</v>
      </c>
      <c r="D22" s="20">
        <v>0.15</v>
      </c>
      <c r="E22" s="19">
        <f t="shared" si="0"/>
        <v>0.63249999999999995</v>
      </c>
      <c r="F22" s="21">
        <v>0</v>
      </c>
      <c r="G22" s="19">
        <f t="shared" si="1"/>
        <v>1</v>
      </c>
      <c r="H22" s="156" t="s">
        <v>1230</v>
      </c>
      <c r="I22" s="36"/>
      <c r="J22" s="36"/>
      <c r="K22" s="27"/>
      <c r="L22" s="28"/>
    </row>
    <row r="23" spans="1:12" ht="53" customHeight="1" x14ac:dyDescent="0.2">
      <c r="A23" s="186" t="s">
        <v>281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8"/>
      <c r="L23" s="28"/>
    </row>
    <row r="24" spans="1:12" ht="44" customHeight="1" x14ac:dyDescent="0.2">
      <c r="B24" s="26"/>
      <c r="C24" s="19"/>
      <c r="D24" s="21"/>
      <c r="E24" s="19"/>
      <c r="F24" s="21"/>
      <c r="G24" s="19"/>
      <c r="H24" s="29"/>
      <c r="I24" s="36"/>
      <c r="J24" s="36"/>
      <c r="K24" s="27"/>
      <c r="L24" s="28"/>
    </row>
    <row r="25" spans="1:12" ht="44" customHeight="1" x14ac:dyDescent="0.2">
      <c r="B25" s="26"/>
      <c r="C25" s="19"/>
      <c r="D25" s="21"/>
      <c r="E25" s="19"/>
      <c r="F25" s="21"/>
      <c r="G25" s="19"/>
      <c r="H25" s="29"/>
      <c r="I25" s="36"/>
      <c r="J25" s="36"/>
      <c r="K25" s="27"/>
      <c r="L25" s="28"/>
    </row>
  </sheetData>
  <mergeCells count="4">
    <mergeCell ref="A2:K2"/>
    <mergeCell ref="A8:K8"/>
    <mergeCell ref="A18:K18"/>
    <mergeCell ref="A23:K23"/>
  </mergeCells>
  <phoneticPr fontId="6" type="noConversion"/>
  <printOptions gridLines="1"/>
  <pageMargins left="0.7" right="0.7" top="0.75" bottom="0.75" header="0.3" footer="0.3"/>
  <pageSetup scale="52" orientation="portrait" horizontalDpi="0" verticalDpi="0"/>
  <headerFooter>
    <oddHeader>&amp;C&amp;"Calibri,Regular"&amp;K000000DINNERWARE&amp;R&amp;"Helvetica,Regular"&amp;K000000&amp;P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5BC3F-6609-D44B-AD16-3501446E75B5}">
  <sheetPr codeName="Sheet5"/>
  <dimension ref="A1:J12"/>
  <sheetViews>
    <sheetView view="pageBreakPreview" zoomScale="130" zoomScaleNormal="130" zoomScaleSheetLayoutView="130" workbookViewId="0">
      <pane ySplit="1" topLeftCell="A2" activePane="bottomLeft" state="frozen"/>
      <selection activeCell="K17" sqref="K17"/>
      <selection pane="bottomLeft" activeCell="H11" sqref="H11"/>
    </sheetView>
  </sheetViews>
  <sheetFormatPr baseColWidth="10" defaultRowHeight="16" x14ac:dyDescent="0.2"/>
  <cols>
    <col min="1" max="1" width="10.83203125" style="96"/>
    <col min="2" max="2" width="18.83203125" style="17" customWidth="1"/>
    <col min="3" max="3" width="0" style="3" hidden="1" customWidth="1"/>
    <col min="4" max="4" width="0" style="2" hidden="1" customWidth="1"/>
    <col min="5" max="5" width="0" style="5" hidden="1" customWidth="1"/>
    <col min="6" max="6" width="0" style="1" hidden="1" customWidth="1"/>
    <col min="7" max="7" width="0" style="5" hidden="1" customWidth="1"/>
    <col min="8" max="8" width="10.83203125" style="37"/>
    <col min="9" max="9" width="12.33203125" style="10" hidden="1" customWidth="1"/>
    <col min="10" max="10" width="0" style="9" hidden="1" customWidth="1"/>
    <col min="11" max="16384" width="10.83203125" style="1"/>
  </cols>
  <sheetData>
    <row r="1" spans="1:10" ht="52" thickBot="1" x14ac:dyDescent="0.25">
      <c r="A1" s="61" t="s">
        <v>574</v>
      </c>
      <c r="B1" s="62" t="s">
        <v>0</v>
      </c>
      <c r="C1" s="63" t="s">
        <v>1</v>
      </c>
      <c r="D1" s="64" t="s">
        <v>199</v>
      </c>
      <c r="E1" s="63" t="s">
        <v>36</v>
      </c>
      <c r="F1" s="63" t="s">
        <v>201</v>
      </c>
      <c r="G1" s="63" t="s">
        <v>200</v>
      </c>
      <c r="H1" s="169" t="s">
        <v>1224</v>
      </c>
      <c r="I1" s="102" t="s">
        <v>225</v>
      </c>
      <c r="J1" s="105" t="s">
        <v>223</v>
      </c>
    </row>
    <row r="2" spans="1:10" ht="19" x14ac:dyDescent="0.2">
      <c r="A2" s="189" t="s">
        <v>56</v>
      </c>
      <c r="B2" s="190"/>
      <c r="C2" s="190"/>
      <c r="D2" s="190"/>
      <c r="E2" s="190"/>
      <c r="F2" s="190"/>
      <c r="G2" s="190"/>
      <c r="H2" s="190"/>
      <c r="I2" s="193"/>
      <c r="J2" s="28"/>
    </row>
    <row r="3" spans="1:10" ht="34" x14ac:dyDescent="0.2">
      <c r="A3" s="96" t="s">
        <v>721</v>
      </c>
      <c r="B3" s="26" t="s">
        <v>312</v>
      </c>
      <c r="C3" s="19">
        <v>0.55000000000000004</v>
      </c>
      <c r="D3" s="20">
        <v>0.15</v>
      </c>
      <c r="E3" s="19">
        <f>C3 * (1 +D3)</f>
        <v>0.63249999999999995</v>
      </c>
      <c r="F3" s="21">
        <v>0</v>
      </c>
      <c r="G3" s="19">
        <f>ROUNDUP(E3,F3)</f>
        <v>1</v>
      </c>
      <c r="H3" s="156" t="s">
        <v>1230</v>
      </c>
      <c r="I3" s="27">
        <v>0.69</v>
      </c>
      <c r="J3" s="28"/>
    </row>
    <row r="4" spans="1:10" ht="34" x14ac:dyDescent="0.2">
      <c r="A4" s="96" t="s">
        <v>722</v>
      </c>
      <c r="B4" s="26" t="s">
        <v>313</v>
      </c>
      <c r="C4" s="19">
        <v>0.55000000000000004</v>
      </c>
      <c r="D4" s="20">
        <v>0.15</v>
      </c>
      <c r="E4" s="19">
        <f>C4 * (1 +D4)</f>
        <v>0.63249999999999995</v>
      </c>
      <c r="F4" s="21">
        <v>0</v>
      </c>
      <c r="G4" s="19">
        <f>ROUNDUP(E4,F4)</f>
        <v>1</v>
      </c>
      <c r="H4" s="156" t="s">
        <v>1230</v>
      </c>
      <c r="I4" s="27">
        <v>0.69</v>
      </c>
      <c r="J4" s="28"/>
    </row>
    <row r="5" spans="1:10" ht="34" x14ac:dyDescent="0.2">
      <c r="A5" s="96" t="s">
        <v>723</v>
      </c>
      <c r="B5" s="26" t="s">
        <v>311</v>
      </c>
      <c r="C5" s="19">
        <v>0.55000000000000004</v>
      </c>
      <c r="D5" s="20">
        <v>0.15</v>
      </c>
      <c r="E5" s="19">
        <f>C5 * (1 +D5)</f>
        <v>0.63249999999999995</v>
      </c>
      <c r="F5" s="21">
        <v>0</v>
      </c>
      <c r="G5" s="19">
        <f>ROUNDUP(E5,F5)</f>
        <v>1</v>
      </c>
      <c r="H5" s="156" t="s">
        <v>1230</v>
      </c>
      <c r="I5" s="27">
        <v>0.69</v>
      </c>
      <c r="J5" s="28"/>
    </row>
    <row r="6" spans="1:10" ht="34" x14ac:dyDescent="0.2">
      <c r="A6" s="96" t="s">
        <v>724</v>
      </c>
      <c r="B6" s="26" t="s">
        <v>310</v>
      </c>
      <c r="C6" s="19">
        <v>0.55000000000000004</v>
      </c>
      <c r="D6" s="20">
        <v>0.15</v>
      </c>
      <c r="E6" s="19">
        <f t="shared" ref="E6:E11" si="0">C6 * (1 +D6)</f>
        <v>0.63249999999999995</v>
      </c>
      <c r="F6" s="21">
        <v>0</v>
      </c>
      <c r="G6" s="19">
        <f t="shared" ref="G6:G11" si="1">ROUNDUP(E6,F6)</f>
        <v>1</v>
      </c>
      <c r="H6" s="156" t="s">
        <v>1230</v>
      </c>
      <c r="I6" s="27">
        <v>0.69</v>
      </c>
      <c r="J6" s="28"/>
    </row>
    <row r="7" spans="1:10" ht="34" x14ac:dyDescent="0.2">
      <c r="A7" s="96" t="s">
        <v>725</v>
      </c>
      <c r="B7" s="26" t="s">
        <v>309</v>
      </c>
      <c r="C7" s="19">
        <v>0.55000000000000004</v>
      </c>
      <c r="D7" s="20">
        <v>0.15</v>
      </c>
      <c r="E7" s="19">
        <f>C7 * (1 +D7)</f>
        <v>0.63249999999999995</v>
      </c>
      <c r="F7" s="21">
        <v>0</v>
      </c>
      <c r="G7" s="19">
        <f>ROUNDUP(E7,F7)</f>
        <v>1</v>
      </c>
      <c r="H7" s="156" t="s">
        <v>1230</v>
      </c>
      <c r="I7" s="27"/>
      <c r="J7" s="28"/>
    </row>
    <row r="8" spans="1:10" ht="34" x14ac:dyDescent="0.2">
      <c r="A8" s="96" t="s">
        <v>726</v>
      </c>
      <c r="B8" s="26" t="s">
        <v>314</v>
      </c>
      <c r="C8" s="19">
        <v>0.55000000000000004</v>
      </c>
      <c r="D8" s="20">
        <v>0.15</v>
      </c>
      <c r="E8" s="19">
        <f t="shared" si="0"/>
        <v>0.63249999999999995</v>
      </c>
      <c r="F8" s="21">
        <v>0</v>
      </c>
      <c r="G8" s="19">
        <f t="shared" si="1"/>
        <v>1</v>
      </c>
      <c r="H8" s="156" t="s">
        <v>1230</v>
      </c>
      <c r="I8" s="27"/>
      <c r="J8" s="28"/>
    </row>
    <row r="9" spans="1:10" ht="34" x14ac:dyDescent="0.2">
      <c r="A9" s="96" t="s">
        <v>727</v>
      </c>
      <c r="B9" s="26" t="s">
        <v>315</v>
      </c>
      <c r="C9" s="19">
        <v>2.4</v>
      </c>
      <c r="D9" s="20">
        <v>0.15</v>
      </c>
      <c r="E9" s="19">
        <f t="shared" si="0"/>
        <v>2.76</v>
      </c>
      <c r="F9" s="21">
        <v>0</v>
      </c>
      <c r="G9" s="19">
        <f t="shared" si="1"/>
        <v>3</v>
      </c>
      <c r="H9" s="156" t="s">
        <v>1230</v>
      </c>
      <c r="I9" s="27"/>
      <c r="J9" s="28"/>
    </row>
    <row r="10" spans="1:10" s="99" customFormat="1" ht="19" x14ac:dyDescent="0.2">
      <c r="A10" s="189" t="s">
        <v>57</v>
      </c>
      <c r="B10" s="190"/>
      <c r="C10" s="190"/>
      <c r="D10" s="190"/>
      <c r="E10" s="190"/>
      <c r="F10" s="190"/>
      <c r="G10" s="190"/>
      <c r="H10" s="190"/>
      <c r="I10" s="190"/>
      <c r="J10" s="98"/>
    </row>
    <row r="11" spans="1:10" ht="34" x14ac:dyDescent="0.2">
      <c r="A11" s="96" t="s">
        <v>728</v>
      </c>
      <c r="B11" s="26" t="s">
        <v>316</v>
      </c>
      <c r="C11" s="19">
        <v>0.5</v>
      </c>
      <c r="D11" s="20">
        <v>0.15</v>
      </c>
      <c r="E11" s="19">
        <f t="shared" si="0"/>
        <v>0.57499999999999996</v>
      </c>
      <c r="F11" s="21">
        <v>0</v>
      </c>
      <c r="G11" s="19">
        <f t="shared" si="1"/>
        <v>1</v>
      </c>
      <c r="H11" s="156" t="s">
        <v>1230</v>
      </c>
      <c r="I11" s="27"/>
      <c r="J11" s="28"/>
    </row>
    <row r="12" spans="1:10" ht="50" customHeight="1" x14ac:dyDescent="0.2">
      <c r="A12" s="191" t="s">
        <v>281</v>
      </c>
      <c r="B12" s="192"/>
      <c r="C12" s="192"/>
      <c r="D12" s="192"/>
      <c r="E12" s="192"/>
      <c r="F12" s="192"/>
      <c r="G12" s="192"/>
      <c r="H12" s="192"/>
      <c r="I12" s="192"/>
      <c r="J12" s="97"/>
    </row>
  </sheetData>
  <mergeCells count="3">
    <mergeCell ref="A10:I10"/>
    <mergeCell ref="A12:I12"/>
    <mergeCell ref="A2:I2"/>
  </mergeCells>
  <phoneticPr fontId="6" type="noConversion"/>
  <printOptions gridLines="1"/>
  <pageMargins left="0.7" right="0.7" top="0.75" bottom="0.75" header="0.3" footer="0.3"/>
  <pageSetup scale="77" orientation="portrait" horizontalDpi="0" verticalDpi="0"/>
  <headerFooter>
    <oddHeader>&amp;C&amp;"Calibri,Regular"&amp;K000000SILVERWARE&amp;R&amp;"Helvetica,Regular"&amp;K000000&amp;P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38</vt:i4>
      </vt:variant>
    </vt:vector>
  </HeadingPairs>
  <TitlesOfParts>
    <vt:vector size="58" baseType="lpstr">
      <vt:lpstr>2-CANOPIES &amp; TENTS</vt:lpstr>
      <vt:lpstr>3-FLOORING, STAGE &amp; FENCE</vt:lpstr>
      <vt:lpstr>4-LIGHTING</vt:lpstr>
      <vt:lpstr>5-COOLING &amp; HEATING</vt:lpstr>
      <vt:lpstr>6-CHAIRS</vt:lpstr>
      <vt:lpstr>7-TABLES</vt:lpstr>
      <vt:lpstr>8-LINENS</vt:lpstr>
      <vt:lpstr>9-DINNERWARE</vt:lpstr>
      <vt:lpstr>10-SILVERWARE</vt:lpstr>
      <vt:lpstr>11-GLASSWARE</vt:lpstr>
      <vt:lpstr>12-CHARGER</vt:lpstr>
      <vt:lpstr>13-LOUNGES</vt:lpstr>
      <vt:lpstr>14-BARS</vt:lpstr>
      <vt:lpstr>15-CENTERPIECES</vt:lpstr>
      <vt:lpstr>16-WEDDING ACCENTS</vt:lpstr>
      <vt:lpstr>17-FOOD EQUIPMENT</vt:lpstr>
      <vt:lpstr>18-CONFERENCES &amp; MEETINGS</vt:lpstr>
      <vt:lpstr>19-DJ RENTALS</vt:lpstr>
      <vt:lpstr>20-MISCELLANEOUS</vt:lpstr>
      <vt:lpstr>GNL EQUIPMENTRental-new catgry+</vt:lpstr>
      <vt:lpstr>'10-SILVERWARE'!Print_Area</vt:lpstr>
      <vt:lpstr>'11-GLASSWARE'!Print_Area</vt:lpstr>
      <vt:lpstr>'13-LOUNGES'!Print_Area</vt:lpstr>
      <vt:lpstr>'14-BARS'!Print_Area</vt:lpstr>
      <vt:lpstr>'15-CENTERPIECES'!Print_Area</vt:lpstr>
      <vt:lpstr>'16-WEDDING ACCENTS'!Print_Area</vt:lpstr>
      <vt:lpstr>'17-FOOD EQUIPMENT'!Print_Area</vt:lpstr>
      <vt:lpstr>'18-CONFERENCES &amp; MEETINGS'!Print_Area</vt:lpstr>
      <vt:lpstr>'19-DJ RENTALS'!Print_Area</vt:lpstr>
      <vt:lpstr>'2-CANOPIES &amp; TENTS'!Print_Area</vt:lpstr>
      <vt:lpstr>'20-MISCELLANEOUS'!Print_Area</vt:lpstr>
      <vt:lpstr>'4-LIGHTING'!Print_Area</vt:lpstr>
      <vt:lpstr>'5-COOLING &amp; HEATING'!Print_Area</vt:lpstr>
      <vt:lpstr>'6-CHAIRS'!Print_Area</vt:lpstr>
      <vt:lpstr>'7-TABLES'!Print_Area</vt:lpstr>
      <vt:lpstr>'8-LINENS'!Print_Area</vt:lpstr>
      <vt:lpstr>'9-DINNERWARE'!Print_Area</vt:lpstr>
      <vt:lpstr>'GNL EQUIPMENTRental-new catgry+'!Print_Area</vt:lpstr>
      <vt:lpstr>'10-SILVERWARE'!Print_Titles</vt:lpstr>
      <vt:lpstr>'11-GLASSWARE'!Print_Titles</vt:lpstr>
      <vt:lpstr>'12-CHARGER'!Print_Titles</vt:lpstr>
      <vt:lpstr>'13-LOUNGES'!Print_Titles</vt:lpstr>
      <vt:lpstr>'14-BARS'!Print_Titles</vt:lpstr>
      <vt:lpstr>'15-CENTERPIECES'!Print_Titles</vt:lpstr>
      <vt:lpstr>'16-WEDDING ACCENTS'!Print_Titles</vt:lpstr>
      <vt:lpstr>'17-FOOD EQUIPMENT'!Print_Titles</vt:lpstr>
      <vt:lpstr>'18-CONFERENCES &amp; MEETINGS'!Print_Titles</vt:lpstr>
      <vt:lpstr>'19-DJ RENTALS'!Print_Titles</vt:lpstr>
      <vt:lpstr>'2-CANOPIES &amp; TENTS'!Print_Titles</vt:lpstr>
      <vt:lpstr>'20-MISCELLANEOUS'!Print_Titles</vt:lpstr>
      <vt:lpstr>'3-FLOORING, STAGE &amp; FENCE'!Print_Titles</vt:lpstr>
      <vt:lpstr>'4-LIGHTING'!Print_Titles</vt:lpstr>
      <vt:lpstr>'5-COOLING &amp; HEATING'!Print_Titles</vt:lpstr>
      <vt:lpstr>'6-CHAIRS'!Print_Titles</vt:lpstr>
      <vt:lpstr>'7-TABLES'!Print_Titles</vt:lpstr>
      <vt:lpstr>'8-LINENS'!Print_Titles</vt:lpstr>
      <vt:lpstr>'9-DINNERWARE'!Print_Titles</vt:lpstr>
      <vt:lpstr>'GNL EQUIPMENTRental-new catgry+'!Print_Titles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Showroom Office Front iMac</dc:creator>
  <cp:lastModifiedBy>Microsoft Office User</cp:lastModifiedBy>
  <cp:lastPrinted>2021-10-12T19:12:17Z</cp:lastPrinted>
  <dcterms:created xsi:type="dcterms:W3CDTF">2021-04-14T16:22:26Z</dcterms:created>
  <dcterms:modified xsi:type="dcterms:W3CDTF">2022-04-16T01:05:49Z</dcterms:modified>
</cp:coreProperties>
</file>